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mc:AlternateContent xmlns:mc="http://schemas.openxmlformats.org/markup-compatibility/2006">
    <mc:Choice Requires="x15">
      <x15ac:absPath xmlns:x15ac="http://schemas.microsoft.com/office/spreadsheetml/2010/11/ac" url="\\common2\共有フォルダ\◆技術部\☆技術総括部\700_ホームページ改訂\20250401_改正関係\"/>
    </mc:Choice>
  </mc:AlternateContent>
  <xr:revisionPtr revIDLastSave="0" documentId="8_{89B4067E-5C89-4682-BD7F-BDA7C15CCB5A}" xr6:coauthVersionLast="47" xr6:coauthVersionMax="47" xr10:uidLastSave="{00000000-0000-0000-0000-000000000000}"/>
  <bookViews>
    <workbookView xWindow="-120" yWindow="-120" windowWidth="29040" windowHeight="15840" tabRatio="774" activeTab="4"/>
  </bookViews>
  <sheets>
    <sheet name="入力例（外皮）" sheetId="28" r:id="rId1"/>
    <sheet name="入力例（設備）仕様規定用" sheetId="47" r:id="rId2"/>
    <sheet name="入力例（設備） 性能規定用" sheetId="48" r:id="rId3"/>
    <sheet name="（非表示）窓・ドア一覧" sheetId="30" state="hidden" r:id="rId4"/>
    <sheet name="仕様書（外皮）" sheetId="49" r:id="rId5"/>
    <sheet name="仕様書（設備）仕様規定用" sheetId="35" r:id="rId6"/>
    <sheet name="仕様書（設備） 性能規定用" sheetId="37" r:id="rId7"/>
    <sheet name="仕様書（太陽光発電）" sheetId="39" r:id="rId8"/>
    <sheet name="仕様書（オール電化)" sheetId="46" r:id="rId9"/>
    <sheet name="断熱材一覧(1)" sheetId="27" r:id="rId10"/>
    <sheet name="断熱材一覧(2)" sheetId="29" r:id="rId11"/>
  </sheets>
  <definedNames>
    <definedName name="_xlnm.Print_Area" localSheetId="8">'仕様書（オール電化)'!$A$2:$AL$59</definedName>
    <definedName name="_xlnm.Print_Area" localSheetId="4">'仕様書（外皮）'!$A$2:$AL$64</definedName>
    <definedName name="_xlnm.Print_Area" localSheetId="6">'仕様書（設備） 性能規定用'!$A$2:$AL$59</definedName>
    <definedName name="_xlnm.Print_Area" localSheetId="5">'仕様書（設備）仕様規定用'!$A$2:$AL$62</definedName>
    <definedName name="_xlnm.Print_Area" localSheetId="7">'仕様書（太陽光発電）'!$A$2:$AL$50</definedName>
    <definedName name="_xlnm.Print_Area" localSheetId="9">'断熱材一覧(1)'!$B$5:$K$130</definedName>
    <definedName name="_xlnm.Print_Area" localSheetId="10">'断熱材一覧(2)'!$B$5:$K$47</definedName>
    <definedName name="_xlnm.Print_Area" localSheetId="0">'入力例（外皮）'!$A$2:$AL$64</definedName>
    <definedName name="_xlnm.Print_Area" localSheetId="2">'入力例（設備） 性能規定用'!$A$2:$AJ$59</definedName>
    <definedName name="_xlnm.Print_Area" localSheetId="1">'入力例（設備）仕様規定用'!$A$2:$AK$61</definedName>
    <definedName name="_xlnm.Print_Titles" localSheetId="9">'断熱材一覧(1)'!$1:$4</definedName>
    <definedName name="_xlnm.Print_Titles" localSheetId="10">'断熱材一覧(2)'!$1:$4</definedName>
    <definedName name="基準未選択">'（非表示）窓・ドア一覧'!$B$90</definedName>
    <definedName name="窓基準値">'（非表示）窓・ドア一覧'!$B$82:$C$90</definedName>
    <definedName name="窓仕様">'（非表示）窓・ドア一覧'!$B$83:$B$84</definedName>
    <definedName name="窓仕様規定">'（非表示）窓・ドア一覧'!$B$83:$C$84</definedName>
    <definedName name="窓性能">'（非表示）窓・ドア一覧'!$B$86:$B$88</definedName>
    <definedName name="窓性能規定">'（非表示）窓・ドア一覧'!$B$86:$C$88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49" l="1" a="1"/>
  <c r="AE20" i="49"/>
  <c r="G6" i="46" a="1"/>
  <c r="G6" i="46"/>
  <c r="G6" i="39" a="1"/>
  <c r="G6" i="39"/>
  <c r="G6" i="37" a="1"/>
  <c r="G6" i="37"/>
  <c r="G8" i="37"/>
  <c r="W8" i="37"/>
  <c r="G9" i="37"/>
  <c r="W9" i="37"/>
  <c r="G10" i="37"/>
  <c r="M10" i="37"/>
  <c r="G6" i="35" a="1"/>
  <c r="G6" i="35"/>
  <c r="J61" i="35"/>
  <c r="J62" i="35"/>
  <c r="AA20" i="49"/>
  <c r="AG20" i="49"/>
  <c r="AA21" i="49"/>
  <c r="AE21" i="49" a="1"/>
  <c r="AE21" i="49"/>
  <c r="AG21" i="49"/>
  <c r="AA22" i="49"/>
  <c r="AE22" i="49" a="1"/>
  <c r="AE22" i="49"/>
  <c r="AG22" i="49"/>
  <c r="AA23" i="49"/>
  <c r="AE23" i="49" a="1"/>
  <c r="AE23" i="49"/>
  <c r="AG23" i="49"/>
  <c r="AA24" i="49"/>
  <c r="AE24" i="49" a="1"/>
  <c r="AE24" i="49"/>
  <c r="AG24" i="49"/>
  <c r="AA25" i="49"/>
  <c r="AE25" i="49" a="1"/>
  <c r="AE25" i="49"/>
  <c r="AG25" i="49"/>
  <c r="AA26" i="49"/>
  <c r="AE26" i="49" a="1"/>
  <c r="AE26" i="49"/>
  <c r="AG26" i="49"/>
  <c r="AA27" i="49"/>
  <c r="AE27" i="49" a="1"/>
  <c r="AE27" i="49"/>
  <c r="AG27" i="49"/>
  <c r="AA28" i="49"/>
  <c r="AE28" i="49" a="1"/>
  <c r="AE28" i="49"/>
  <c r="AG28" i="49"/>
  <c r="AA29" i="49"/>
  <c r="AE29" i="49" a="1"/>
  <c r="AE29" i="49"/>
  <c r="AG29" i="49"/>
  <c r="AA30" i="49"/>
  <c r="AE30" i="49" a="1"/>
  <c r="AE30" i="49"/>
  <c r="AG30" i="49"/>
  <c r="AA31" i="49"/>
  <c r="AG31" i="49"/>
  <c r="AA32" i="49"/>
  <c r="AE32" i="49" a="1"/>
  <c r="AE32" i="49"/>
  <c r="AG32" i="49"/>
  <c r="AA33" i="49"/>
  <c r="AG33" i="49"/>
  <c r="AE38" i="49" a="1"/>
  <c r="AE38" i="49"/>
  <c r="AG38" i="49"/>
  <c r="AG40" i="49"/>
  <c r="AE41" i="49" a="1"/>
  <c r="AE41" i="49"/>
  <c r="AG41" i="49"/>
  <c r="AG43" i="49"/>
  <c r="AE44" i="49" a="1"/>
  <c r="AE44" i="49"/>
  <c r="AG44" i="49"/>
  <c r="AG46" i="49"/>
  <c r="AE47" i="49" a="1"/>
  <c r="AE47" i="49"/>
  <c r="AG47" i="49"/>
  <c r="AG49" i="49"/>
  <c r="AE50" i="49" a="1"/>
  <c r="AE50" i="49"/>
  <c r="AG50" i="49"/>
  <c r="AG52" i="49"/>
  <c r="AE53" i="49" a="1"/>
  <c r="AE53" i="49"/>
  <c r="AG53" i="49"/>
  <c r="AG55" i="49"/>
  <c r="J60" i="47"/>
  <c r="J61" i="47"/>
  <c r="AA20" i="28"/>
  <c r="AE20" i="28"/>
  <c r="AE20" i="28" a="1"/>
  <c r="AG20" i="28"/>
  <c r="AA21" i="28"/>
  <c r="AE21" i="28"/>
  <c r="AE21" i="28" a="1"/>
  <c r="AG21" i="28"/>
  <c r="AA22" i="28"/>
  <c r="AE22" i="28"/>
  <c r="AE22" i="28" a="1"/>
  <c r="AG22" i="28"/>
  <c r="AA23" i="28"/>
  <c r="AE23" i="28"/>
  <c r="AE23" i="28" a="1"/>
  <c r="AG23" i="28"/>
  <c r="AA24" i="28"/>
  <c r="AE24" i="28"/>
  <c r="AE24" i="28" a="1"/>
  <c r="AG24" i="28"/>
  <c r="AA25" i="28"/>
  <c r="AE25" i="28"/>
  <c r="AE25" i="28" a="1"/>
  <c r="AG25" i="28"/>
  <c r="AA26" i="28"/>
  <c r="AE26" i="28"/>
  <c r="AE26" i="28" a="1"/>
  <c r="AG26" i="28"/>
  <c r="AA27" i="28"/>
  <c r="AE27" i="28"/>
  <c r="AE27" i="28" a="1"/>
  <c r="AG27" i="28"/>
  <c r="AA28" i="28"/>
  <c r="AE28" i="28"/>
  <c r="AE28" i="28" a="1"/>
  <c r="AG28" i="28"/>
  <c r="AA29" i="28"/>
  <c r="AE29" i="28"/>
  <c r="AE29" i="28" a="1"/>
  <c r="AG29" i="28"/>
  <c r="AA30" i="28"/>
  <c r="AE30" i="28"/>
  <c r="AE30" i="28" a="1"/>
  <c r="AG30" i="28"/>
  <c r="AA31" i="28"/>
  <c r="AG31" i="28"/>
  <c r="AA32" i="28"/>
  <c r="AE32" i="28"/>
  <c r="AE32" i="28" a="1"/>
  <c r="AG32" i="28"/>
  <c r="AA33" i="28"/>
  <c r="AG33" i="28"/>
  <c r="AG38" i="28"/>
  <c r="AG40" i="28"/>
  <c r="AG41" i="28"/>
  <c r="AG43" i="28"/>
  <c r="AG44" i="28"/>
  <c r="AG46" i="28"/>
  <c r="AG47" i="28"/>
  <c r="AG49" i="28"/>
  <c r="AG50" i="28"/>
  <c r="AG52" i="28"/>
  <c r="AG53" i="28"/>
  <c r="AG55" i="28"/>
  <c r="W10" i="37"/>
  <c r="M8" i="37"/>
  <c r="M9" i="37"/>
</calcChain>
</file>

<file path=xl/sharedStrings.xml><?xml version="1.0" encoding="utf-8"?>
<sst xmlns="http://schemas.openxmlformats.org/spreadsheetml/2006/main" count="1269" uniqueCount="529">
  <si>
    <t>建築物の名称</t>
    <rPh sb="0" eb="3">
      <t>ケンチクブツ</t>
    </rPh>
    <rPh sb="4" eb="6">
      <t>メイショウ</t>
    </rPh>
    <phoneticPr fontId="1"/>
  </si>
  <si>
    <t>各部の断熱材の種類と厚さ</t>
    <phoneticPr fontId="1"/>
  </si>
  <si>
    <t>熱伝導率
（W/m・K)</t>
    <rPh sb="0" eb="1">
      <t>ネツ</t>
    </rPh>
    <rPh sb="1" eb="4">
      <t>デンドウリツ</t>
    </rPh>
    <phoneticPr fontId="1"/>
  </si>
  <si>
    <t>熱抵抗値
（㎡・K/W）</t>
    <rPh sb="0" eb="1">
      <t>ネツ</t>
    </rPh>
    <rPh sb="1" eb="2">
      <t>テイ</t>
    </rPh>
    <rPh sb="2" eb="3">
      <t>フセグ</t>
    </rPh>
    <rPh sb="3" eb="4">
      <t>チ</t>
    </rPh>
    <phoneticPr fontId="1"/>
  </si>
  <si>
    <t>基準</t>
    <rPh sb="0" eb="2">
      <t>キジュン</t>
    </rPh>
    <phoneticPr fontId="1"/>
  </si>
  <si>
    <t>屋根</t>
    <rPh sb="0" eb="2">
      <t>ヤネ</t>
    </rPh>
    <phoneticPr fontId="1"/>
  </si>
  <si>
    <t>天井</t>
    <rPh sb="0" eb="2">
      <t>テンジョウ</t>
    </rPh>
    <phoneticPr fontId="1"/>
  </si>
  <si>
    <t>壁</t>
    <rPh sb="0" eb="1">
      <t>カベ</t>
    </rPh>
    <phoneticPr fontId="1"/>
  </si>
  <si>
    <t>その他の床</t>
    <rPh sb="2" eb="3">
      <t>ホカ</t>
    </rPh>
    <rPh sb="4" eb="5">
      <t>ユカ</t>
    </rPh>
    <phoneticPr fontId="1"/>
  </si>
  <si>
    <t>≧</t>
    <phoneticPr fontId="1"/>
  </si>
  <si>
    <t>断熱構造とする部分</t>
    <rPh sb="0" eb="2">
      <t>ダンネツ</t>
    </rPh>
    <rPh sb="2" eb="4">
      <t>コウゾウ</t>
    </rPh>
    <rPh sb="7" eb="9">
      <t>ブブン</t>
    </rPh>
    <phoneticPr fontId="1"/>
  </si>
  <si>
    <t>適用基準</t>
    <rPh sb="0" eb="2">
      <t>テキヨウ</t>
    </rPh>
    <rPh sb="2" eb="4">
      <t>キジュン</t>
    </rPh>
    <phoneticPr fontId="3"/>
  </si>
  <si>
    <t>建具の仕様</t>
    <rPh sb="0" eb="2">
      <t>タテグ</t>
    </rPh>
    <rPh sb="3" eb="5">
      <t>シヨウ</t>
    </rPh>
    <phoneticPr fontId="1"/>
  </si>
  <si>
    <t>12㎜以上</t>
    <rPh sb="3" eb="5">
      <t>イジョウ</t>
    </rPh>
    <phoneticPr fontId="1"/>
  </si>
  <si>
    <t>10㎜以上</t>
    <rPh sb="3" eb="5">
      <t>イジョウ</t>
    </rPh>
    <phoneticPr fontId="1"/>
  </si>
  <si>
    <t>6㎜以上10㎜未満</t>
    <rPh sb="2" eb="4">
      <t>イジョウ</t>
    </rPh>
    <rPh sb="7" eb="9">
      <t>ミマン</t>
    </rPh>
    <phoneticPr fontId="1"/>
  </si>
  <si>
    <t>≦</t>
    <phoneticPr fontId="1"/>
  </si>
  <si>
    <r>
      <rPr>
        <b/>
        <sz val="7"/>
        <color indexed="8"/>
        <rFont val="Meiryo UI"/>
        <family val="3"/>
        <charset val="128"/>
      </rPr>
      <t>土間床等の外周部分の基礎</t>
    </r>
    <r>
      <rPr>
        <b/>
        <sz val="8"/>
        <color indexed="8"/>
        <rFont val="Meiryo UI"/>
        <family val="3"/>
        <charset val="128"/>
      </rPr>
      <t xml:space="preserve">
外気に接する部分</t>
    </r>
    <rPh sb="7" eb="9">
      <t>ブブン</t>
    </rPh>
    <rPh sb="10" eb="12">
      <t>キソ</t>
    </rPh>
    <rPh sb="19" eb="21">
      <t>ブブン</t>
    </rPh>
    <phoneticPr fontId="1"/>
  </si>
  <si>
    <r>
      <rPr>
        <b/>
        <sz val="7"/>
        <color indexed="8"/>
        <rFont val="Meiryo UI"/>
        <family val="3"/>
        <charset val="128"/>
      </rPr>
      <t>土間床等の外周部分の基礎</t>
    </r>
    <r>
      <rPr>
        <b/>
        <sz val="8"/>
        <color indexed="8"/>
        <rFont val="Meiryo UI"/>
        <family val="3"/>
        <charset val="128"/>
      </rPr>
      <t xml:space="preserve">
その他の部分</t>
    </r>
    <rPh sb="0" eb="2">
      <t>ドマ</t>
    </rPh>
    <rPh sb="2" eb="3">
      <t>ユカ</t>
    </rPh>
    <rPh sb="3" eb="4">
      <t>トウ</t>
    </rPh>
    <rPh sb="5" eb="7">
      <t>ガイシュウ</t>
    </rPh>
    <rPh sb="7" eb="9">
      <t>ブブン</t>
    </rPh>
    <rPh sb="10" eb="12">
      <t>キソ</t>
    </rPh>
    <rPh sb="15" eb="16">
      <t>ホカ</t>
    </rPh>
    <rPh sb="17" eb="19">
      <t>ブブン</t>
    </rPh>
    <phoneticPr fontId="1"/>
  </si>
  <si>
    <t>東京ゼロエミ住宅　設計確認審査用</t>
    <rPh sb="0" eb="2">
      <t>トウキョウ</t>
    </rPh>
    <rPh sb="6" eb="8">
      <t>ジュウタク</t>
    </rPh>
    <rPh sb="9" eb="11">
      <t>セッケイ</t>
    </rPh>
    <rPh sb="11" eb="13">
      <t>カクニン</t>
    </rPh>
    <rPh sb="13" eb="15">
      <t>シンサ</t>
    </rPh>
    <rPh sb="15" eb="16">
      <t>ヨウ</t>
    </rPh>
    <phoneticPr fontId="1"/>
  </si>
  <si>
    <t>結果</t>
    <rPh sb="0" eb="2">
      <t>ケッカ</t>
    </rPh>
    <phoneticPr fontId="1"/>
  </si>
  <si>
    <t>窓</t>
    <rPh sb="0" eb="1">
      <t>マド</t>
    </rPh>
    <phoneticPr fontId="1"/>
  </si>
  <si>
    <t>ドア</t>
    <phoneticPr fontId="1"/>
  </si>
  <si>
    <t>窓・ドアの種類と仕様</t>
    <rPh sb="0" eb="1">
      <t>マド</t>
    </rPh>
    <rPh sb="8" eb="10">
      <t>シヨウ</t>
    </rPh>
    <phoneticPr fontId="1"/>
  </si>
  <si>
    <t>■</t>
  </si>
  <si>
    <t>□</t>
  </si>
  <si>
    <t>備考</t>
    <rPh sb="0" eb="2">
      <t>ビコウ</t>
    </rPh>
    <phoneticPr fontId="1"/>
  </si>
  <si>
    <t>仕様規定の基準</t>
    <rPh sb="0" eb="2">
      <t>シヨウ</t>
    </rPh>
    <rPh sb="2" eb="4">
      <t>キテイ</t>
    </rPh>
    <rPh sb="5" eb="7">
      <t>キジュン</t>
    </rPh>
    <phoneticPr fontId="3"/>
  </si>
  <si>
    <t>グラスウール断熱材　通常品　10-50</t>
    <rPh sb="6" eb="9">
      <t>ダンネツザイ</t>
    </rPh>
    <phoneticPr fontId="1"/>
  </si>
  <si>
    <t>グラスウール断熱材　通常品　10-49</t>
    <phoneticPr fontId="1"/>
  </si>
  <si>
    <t>グラスウール断熱材　通常品　10-48</t>
    <phoneticPr fontId="1"/>
  </si>
  <si>
    <t>グラスウール断熱材　通常品　12-45</t>
    <phoneticPr fontId="1"/>
  </si>
  <si>
    <t>グラスウール断熱材　通常品　12-44</t>
    <phoneticPr fontId="1"/>
  </si>
  <si>
    <t>グラスウール断熱材　通常品　16-45</t>
    <phoneticPr fontId="1"/>
  </si>
  <si>
    <t>グラスウール断熱材　通常品　16-44</t>
    <phoneticPr fontId="1"/>
  </si>
  <si>
    <t>グラスウール断熱材　通常品　20-42</t>
  </si>
  <si>
    <t>グラスウール断熱材　通常品　20-41</t>
  </si>
  <si>
    <t>グラスウール断熱材　通常品　20-40</t>
  </si>
  <si>
    <t>グラスウール断熱材　通常品　24-38</t>
  </si>
  <si>
    <t>グラスウール断熱材　通常品　32-36</t>
  </si>
  <si>
    <t>グラスウール断熱材　通常品　40-36</t>
  </si>
  <si>
    <t>グラスウール断熱材　通常品　48-35</t>
  </si>
  <si>
    <t>グラスウール断熱材　通常品　64-35</t>
  </si>
  <si>
    <t>グラスウール断熱材　通常品　80-33</t>
  </si>
  <si>
    <t>グラスウール断熱材　通常品　96-33</t>
  </si>
  <si>
    <t>グラスウール断熱材　高性能品　HG10-46</t>
  </si>
  <si>
    <t>グラスウール断熱材　高性能品　HG10-45</t>
  </si>
  <si>
    <t>グラスウール断熱材　高性能品　HG10-44</t>
  </si>
  <si>
    <t>グラスウール断熱材　高性能品　HG10-43</t>
  </si>
  <si>
    <t>グラスウール断熱材　高性能品　HG12-42</t>
  </si>
  <si>
    <t>グラスウール断熱材　高性能品　HG12-41</t>
  </si>
  <si>
    <t>グラスウール断熱材　高性能品　HG14-38</t>
  </si>
  <si>
    <t>グラスウール断熱材　高性能品　HG14-37</t>
  </si>
  <si>
    <t>グラスウール断熱材　高性能品　HG16-38</t>
  </si>
  <si>
    <t>グラスウール断熱材　高性能品　HG16-37</t>
  </si>
  <si>
    <t>グラスウール断熱材　高性能品　HG16-36</t>
  </si>
  <si>
    <t>グラスウール断熱材　高性能品　HG20-38</t>
  </si>
  <si>
    <t>グラスウール断熱材　高性能品　HG20-37</t>
  </si>
  <si>
    <t>グラスウール断熱材　高性能品　HG20-36</t>
  </si>
  <si>
    <t>グラスウール断熱材　高性能品　HG20-35</t>
  </si>
  <si>
    <t>グラスウール断熱材　高性能品　HG20-34</t>
  </si>
  <si>
    <t>グラスウール断熱材　高性能品　HG24-36</t>
  </si>
  <si>
    <t>グラスウール断熱材　高性能品　HG24-35</t>
  </si>
  <si>
    <t>グラスウール断熱材　高性能品　HG24-34</t>
  </si>
  <si>
    <t>グラスウール断熱材　高性能品　HG24-33</t>
  </si>
  <si>
    <t>グラスウール断熱材　高性能品　HG28-35</t>
  </si>
  <si>
    <t>グラスウール断熱材　高性能品　HG28-34</t>
  </si>
  <si>
    <t>グラスウール断熱材　高性能品　HG28-33</t>
  </si>
  <si>
    <t>グラスウール断熱材　高性能品　HG32-35</t>
  </si>
  <si>
    <t>グラスウール断熱材　高性能品　HG32-34</t>
  </si>
  <si>
    <t>グラスウール断熱材　高性能品　HG32-33</t>
  </si>
  <si>
    <t>グラスウール断熱材　高性能品　HG36-34</t>
  </si>
  <si>
    <t>グラスウール断熱材　高性能品　HG36-33</t>
  </si>
  <si>
    <t>グラスウール断熱材　高性能品　HG36-32</t>
  </si>
  <si>
    <t>グラスウール断熱材　高性能品　HG36-31</t>
  </si>
  <si>
    <t>グラスウール断熱材　高性能品　HG38-34</t>
  </si>
  <si>
    <t>グラスウール断熱材　高性能品　HG38-33</t>
  </si>
  <si>
    <t>グラスウール断熱材　高性能品　HG38-32</t>
  </si>
  <si>
    <t>グラスウール断熱材　高性能品　HG38-31</t>
  </si>
  <si>
    <t>グラスウール断熱材　高性能品　HG40-34</t>
  </si>
  <si>
    <t>グラスウール断熱材　高性能品　HG40-33</t>
  </si>
  <si>
    <t>グラスウール断熱材　高性能品　HG40-32</t>
  </si>
  <si>
    <t>グラスウール断熱材　高性能品　HG48-33</t>
  </si>
  <si>
    <t>グラスウール断熱材　高性能品　HG48-32</t>
  </si>
  <si>
    <t>ロックール断熱材　LA</t>
    <rPh sb="5" eb="8">
      <t>ダンネツザイ</t>
    </rPh>
    <phoneticPr fontId="1"/>
  </si>
  <si>
    <t>ロックール断熱材　LB</t>
    <phoneticPr fontId="1"/>
  </si>
  <si>
    <t>ロックール断熱材　LC</t>
    <phoneticPr fontId="1"/>
  </si>
  <si>
    <t>ロックール断熱材　LD</t>
    <phoneticPr fontId="1"/>
  </si>
  <si>
    <t>ロックール断熱材　MA</t>
    <phoneticPr fontId="1"/>
  </si>
  <si>
    <t>ロックール断熱材　MB</t>
    <phoneticPr fontId="1"/>
  </si>
  <si>
    <t>ロックール断熱材　MC</t>
    <phoneticPr fontId="1"/>
  </si>
  <si>
    <t>ロックール断熱材　HA</t>
    <phoneticPr fontId="1"/>
  </si>
  <si>
    <t>ロックール断熱材　HB</t>
    <phoneticPr fontId="1"/>
  </si>
  <si>
    <t>ロックール断熱材　HC</t>
    <phoneticPr fontId="1"/>
  </si>
  <si>
    <t>インシュレーションファイバー断熱材:ファイバーマット</t>
    <rPh sb="14" eb="17">
      <t>ダンネツザイ</t>
    </rPh>
    <phoneticPr fontId="1"/>
  </si>
  <si>
    <t>インシュレーションファイバー断熱材:ファイバーボード</t>
    <phoneticPr fontId="1"/>
  </si>
  <si>
    <t>ビーズ法ポリスチレンフォーム断熱材 1号</t>
    <rPh sb="3" eb="4">
      <t>ノリ</t>
    </rPh>
    <rPh sb="14" eb="17">
      <t>ダンネツザイ</t>
    </rPh>
    <phoneticPr fontId="1"/>
  </si>
  <si>
    <t>ビーズ法ポリスチレンフォーム断熱材 2号</t>
    <phoneticPr fontId="1"/>
  </si>
  <si>
    <t>ビーズ法ポリスチレンフォーム断熱材 3号</t>
    <phoneticPr fontId="1"/>
  </si>
  <si>
    <t>ビーズ法ポリスチレンフォーム断熱材 4号</t>
    <phoneticPr fontId="1"/>
  </si>
  <si>
    <t>国立研究開発法人建築研究所　建築物のエネルギー消費性能に関する技術情報</t>
    <phoneticPr fontId="1"/>
  </si>
  <si>
    <t>JIA A 9521-2014</t>
    <phoneticPr fontId="1"/>
  </si>
  <si>
    <t>押出法ポリスチレンフォーム断熱材 1種 bA</t>
    <rPh sb="0" eb="1">
      <t>オ</t>
    </rPh>
    <rPh sb="1" eb="2">
      <t>ダ</t>
    </rPh>
    <rPh sb="2" eb="3">
      <t>ノリ</t>
    </rPh>
    <rPh sb="13" eb="16">
      <t>ダンネツザイ</t>
    </rPh>
    <phoneticPr fontId="1"/>
  </si>
  <si>
    <t>押出法ポリスチレンフォーム断熱材 1種 bB</t>
    <phoneticPr fontId="1"/>
  </si>
  <si>
    <t>押出法ポリスチレンフォーム断熱材 2種 bA</t>
    <phoneticPr fontId="1"/>
  </si>
  <si>
    <t>押出法ポリスチレンフォーム断熱材 2種 bC</t>
    <phoneticPr fontId="1"/>
  </si>
  <si>
    <t>押出法ポリスチレンフォーム断熱材 3種 aA</t>
    <phoneticPr fontId="1"/>
  </si>
  <si>
    <t>押出法ポリスチレンフォーム断熱材 3種 aB</t>
    <phoneticPr fontId="1"/>
  </si>
  <si>
    <t>押出法ポリスチレンフォーム断熱材 3種 aC</t>
    <phoneticPr fontId="1"/>
  </si>
  <si>
    <t>押出法ポリスチレンフォーム断熱材 3種 aD</t>
    <phoneticPr fontId="1"/>
  </si>
  <si>
    <t>押出法ポリスチレンフォーム断熱材 3種 bA</t>
    <phoneticPr fontId="1"/>
  </si>
  <si>
    <t>押出法ポリスチレンフォーム断熱材 3種 bB</t>
    <phoneticPr fontId="1"/>
  </si>
  <si>
    <t>押出法ポリスチレンフォーム断熱材 3種 bC</t>
    <phoneticPr fontId="1"/>
  </si>
  <si>
    <t>押出法ポリスチレンフォーム断熱材 3種 bD</t>
    <phoneticPr fontId="1"/>
  </si>
  <si>
    <t>硬質ウレタンフォーム断熱材 1種</t>
    <rPh sb="0" eb="2">
      <t>コウシツ</t>
    </rPh>
    <rPh sb="10" eb="13">
      <t>ダンネツザイ</t>
    </rPh>
    <phoneticPr fontId="1"/>
  </si>
  <si>
    <t>硬質ウレタンフォーム断熱材 2種 1号</t>
    <phoneticPr fontId="1"/>
  </si>
  <si>
    <t>硬質ウレタンフォーム断熱材 2種 2号</t>
    <phoneticPr fontId="1"/>
  </si>
  <si>
    <t>硬質ウレタンフォーム断熱材 2種 3号</t>
    <phoneticPr fontId="1"/>
  </si>
  <si>
    <t>硬質ウレタンフォーム断熱材 2種 4号</t>
    <phoneticPr fontId="1"/>
  </si>
  <si>
    <t>ポリエチレンフォーム断熱材 1種 1号</t>
    <rPh sb="10" eb="12">
      <t>ダンネツ</t>
    </rPh>
    <rPh sb="12" eb="13">
      <t>ザイ</t>
    </rPh>
    <phoneticPr fontId="1"/>
  </si>
  <si>
    <t>ポリエチレンフォーム断熱材 1種 2号</t>
    <phoneticPr fontId="1"/>
  </si>
  <si>
    <t>ポリエチレンフォーム断熱材 2種</t>
    <phoneticPr fontId="1"/>
  </si>
  <si>
    <t>ポリエチレンフォーム断熱材 3種</t>
    <phoneticPr fontId="1"/>
  </si>
  <si>
    <t>フェノールフォーム断熱材 1種 1号　AⅠ､AⅡ</t>
    <rPh sb="9" eb="12">
      <t>ダンネツザイ</t>
    </rPh>
    <phoneticPr fontId="1"/>
  </si>
  <si>
    <t>フェノールフォーム断熱材 1種 1号　BⅠ､BⅡ</t>
  </si>
  <si>
    <t>フェノールフォーム断熱材 1種 1号　CⅠ､CⅡ</t>
  </si>
  <si>
    <t>フェノールフォーム断熱材 1種 1号　DⅠ､DⅡ</t>
  </si>
  <si>
    <t>フェノールフォーム断熱材 1種 1号　EⅠ､EⅡ</t>
  </si>
  <si>
    <t>フェノールフォーム断熱材 1種 2号　AⅠ､AⅡ</t>
  </si>
  <si>
    <t>フェノールフォーム断熱材 1種 2号　BⅠ､BⅡ</t>
  </si>
  <si>
    <t>フェノールフォーム断熱材 1種 2号　CⅠ､CⅡ</t>
  </si>
  <si>
    <t>フェノールフォーム断熱材 1種 2号　DⅠ､DⅡ</t>
  </si>
  <si>
    <t>フェノールフォーム断熱材 1種 2号　EⅠ､EⅡ</t>
  </si>
  <si>
    <t>フェノールフォーム断熱材 1種 3号　AⅠ､AⅡ</t>
  </si>
  <si>
    <t>フェノールフォーム断熱材 1種 3号　BⅠ､BⅡ</t>
  </si>
  <si>
    <t>フェノールフォーム断熱材 1種 3号　CⅠ､CⅡ</t>
  </si>
  <si>
    <t>フェノールフォーム断熱材 1種 3号　DⅠ､DⅡ</t>
  </si>
  <si>
    <t>フェノールフォーム断熱材 1種 3号　EⅠ､EⅡ</t>
    <phoneticPr fontId="1"/>
  </si>
  <si>
    <t>フェノールフォーム断熱材 2種 1号　AⅠ､AⅡ</t>
    <phoneticPr fontId="1"/>
  </si>
  <si>
    <t>フェノールフォーム断熱材 2種 2号　AⅠ､AⅡ</t>
    <phoneticPr fontId="1"/>
  </si>
  <si>
    <t>フェノールフォーム断熱材 3種 1号　AⅠ､AⅡ</t>
    <phoneticPr fontId="1"/>
  </si>
  <si>
    <t>吹付け硬質ウレタンフォーム断熱材 A種 1</t>
    <rPh sb="0" eb="2">
      <t>フキツケ</t>
    </rPh>
    <rPh sb="3" eb="5">
      <t>コウシツ</t>
    </rPh>
    <rPh sb="13" eb="16">
      <t>ダンネツザイ</t>
    </rPh>
    <phoneticPr fontId="1"/>
  </si>
  <si>
    <t>吹付け硬質ウレタンフォーム断熱材 A種 1H</t>
    <phoneticPr fontId="1"/>
  </si>
  <si>
    <t>吹付け硬質ウレタンフォーム断熱材 A種 3</t>
    <phoneticPr fontId="1"/>
  </si>
  <si>
    <t>---▼以下　*建築研究所資料（A.1建材等の熱物性値・断熱材抜粋）</t>
    <rPh sb="4" eb="6">
      <t>イカ</t>
    </rPh>
    <rPh sb="8" eb="10">
      <t>ケンチク</t>
    </rPh>
    <rPh sb="10" eb="13">
      <t>ケンキュウショ</t>
    </rPh>
    <rPh sb="13" eb="15">
      <t>シリョウ</t>
    </rPh>
    <rPh sb="19" eb="22">
      <t>ケンザイナド</t>
    </rPh>
    <rPh sb="23" eb="24">
      <t>ネツ</t>
    </rPh>
    <rPh sb="24" eb="27">
      <t>ブッセイチ</t>
    </rPh>
    <rPh sb="28" eb="31">
      <t>ダンネツザイ</t>
    </rPh>
    <rPh sb="31" eb="33">
      <t>バッスイ</t>
    </rPh>
    <phoneticPr fontId="1"/>
  </si>
  <si>
    <t>グラスウール断熱材</t>
    <rPh sb="6" eb="9">
      <t>ダンネツザイ</t>
    </rPh>
    <phoneticPr fontId="1"/>
  </si>
  <si>
    <t>ロックウール断熱材</t>
    <rPh sb="6" eb="9">
      <t>ダンネツザイ</t>
    </rPh>
    <phoneticPr fontId="1"/>
  </si>
  <si>
    <t>セルローズファイバー断熱材</t>
    <rPh sb="10" eb="13">
      <t>ダンネツザイ</t>
    </rPh>
    <phoneticPr fontId="1"/>
  </si>
  <si>
    <t>ポリスチレンフォーム断熱材</t>
    <rPh sb="10" eb="13">
      <t>ダンネツザイ</t>
    </rPh>
    <phoneticPr fontId="1"/>
  </si>
  <si>
    <t>ウレタンフォーム断熱材</t>
    <rPh sb="8" eb="11">
      <t>ダンネツザイ</t>
    </rPh>
    <phoneticPr fontId="1"/>
  </si>
  <si>
    <t>フェノールフォーム断熱材</t>
    <rPh sb="9" eb="12">
      <t>ダンネツザイ</t>
    </rPh>
    <phoneticPr fontId="1"/>
  </si>
  <si>
    <t>分類</t>
    <rPh sb="0" eb="2">
      <t>ブンルイ</t>
    </rPh>
    <phoneticPr fontId="15"/>
  </si>
  <si>
    <t>建材名称</t>
    <rPh sb="0" eb="2">
      <t>ケンザイ</t>
    </rPh>
    <rPh sb="2" eb="4">
      <t>メイショウ</t>
    </rPh>
    <phoneticPr fontId="15"/>
  </si>
  <si>
    <t>熱伝導率λ</t>
    <rPh sb="0" eb="1">
      <t>ネツ</t>
    </rPh>
    <rPh sb="1" eb="4">
      <t>デンドウリツ</t>
    </rPh>
    <phoneticPr fontId="15"/>
  </si>
  <si>
    <t>押出法ポリスチレンフォーム断熱材 1種 bC</t>
    <phoneticPr fontId="1"/>
  </si>
  <si>
    <t>押出法ポリスチレンフォーム断熱材 2種 bB</t>
    <phoneticPr fontId="1"/>
  </si>
  <si>
    <t>押出法ポリスチレンフォーム</t>
    <phoneticPr fontId="15"/>
  </si>
  <si>
    <t>断熱材</t>
    <phoneticPr fontId="15"/>
  </si>
  <si>
    <t>ポリエチレンフォーム</t>
    <phoneticPr fontId="15"/>
  </si>
  <si>
    <t>フェノールフォーム</t>
    <phoneticPr fontId="15"/>
  </si>
  <si>
    <t>断熱材種類・名称</t>
    <rPh sb="0" eb="3">
      <t>ダンネツザイ</t>
    </rPh>
    <rPh sb="3" eb="5">
      <t>シュルイ</t>
    </rPh>
    <rPh sb="6" eb="8">
      <t>メイショウ</t>
    </rPh>
    <phoneticPr fontId="1"/>
  </si>
  <si>
    <t>グラスウール断熱材　高性能品　HG12-43</t>
    <phoneticPr fontId="15"/>
  </si>
  <si>
    <t>グラスウール断熱材　高性能品　HG10-47</t>
    <phoneticPr fontId="15"/>
  </si>
  <si>
    <t>厚さ
(mm)</t>
    <rPh sb="0" eb="1">
      <t>アツ</t>
    </rPh>
    <phoneticPr fontId="1"/>
  </si>
  <si>
    <t>グラスウール断熱材　10K相当</t>
    <rPh sb="0" eb="2">
      <t>ダンネツ</t>
    </rPh>
    <rPh sb="2" eb="3">
      <t>ザイ</t>
    </rPh>
    <rPh sb="7" eb="9">
      <t>ソウトウ</t>
    </rPh>
    <phoneticPr fontId="1"/>
  </si>
  <si>
    <t>グラスウール断熱材　16K相当</t>
    <rPh sb="0" eb="1">
      <t>ダンネツ</t>
    </rPh>
    <rPh sb="1" eb="2">
      <t>ザイ</t>
    </rPh>
    <rPh sb="6" eb="8">
      <t>ソウトウ</t>
    </rPh>
    <phoneticPr fontId="1"/>
  </si>
  <si>
    <t>グラスウール断熱材　20K相当</t>
    <rPh sb="0" eb="1">
      <t>ザイ</t>
    </rPh>
    <rPh sb="5" eb="7">
      <t>ソウトウ</t>
    </rPh>
    <phoneticPr fontId="1"/>
  </si>
  <si>
    <t>グラスウール断熱材　24K相当</t>
    <rPh sb="0" eb="1">
      <t>ダンネツ</t>
    </rPh>
    <rPh sb="1" eb="2">
      <t>ザイ</t>
    </rPh>
    <rPh sb="6" eb="8">
      <t>ソウトウ</t>
    </rPh>
    <phoneticPr fontId="1"/>
  </si>
  <si>
    <t>グラスウール断熱材　32K相当</t>
    <rPh sb="0" eb="1">
      <t>ダンネツ</t>
    </rPh>
    <rPh sb="1" eb="2">
      <t>ザイ</t>
    </rPh>
    <rPh sb="6" eb="8">
      <t>ソウトウ</t>
    </rPh>
    <phoneticPr fontId="1"/>
  </si>
  <si>
    <t>高性能グラスウール断熱材　16K相当</t>
    <rPh sb="2" eb="4">
      <t>ダンネツ</t>
    </rPh>
    <rPh sb="4" eb="5">
      <t>ザイ</t>
    </rPh>
    <rPh sb="9" eb="11">
      <t>ソウトウ</t>
    </rPh>
    <phoneticPr fontId="1"/>
  </si>
  <si>
    <t>高性能グラスウール断熱材　24K相当</t>
    <rPh sb="2" eb="4">
      <t>ダンネツ</t>
    </rPh>
    <rPh sb="4" eb="5">
      <t>ザイ</t>
    </rPh>
    <rPh sb="9" eb="11">
      <t>ソウトウ</t>
    </rPh>
    <phoneticPr fontId="1"/>
  </si>
  <si>
    <t>高性能グラスウール断熱材　32K相当</t>
    <rPh sb="2" eb="4">
      <t>ダンネツ</t>
    </rPh>
    <rPh sb="4" eb="5">
      <t>ザイ</t>
    </rPh>
    <rPh sb="9" eb="11">
      <t>ソウトウ</t>
    </rPh>
    <phoneticPr fontId="1"/>
  </si>
  <si>
    <t>高性能グラスウール断熱材　40K相当</t>
    <rPh sb="2" eb="4">
      <t>ダンネツ</t>
    </rPh>
    <rPh sb="4" eb="5">
      <t>ザイ</t>
    </rPh>
    <rPh sb="9" eb="11">
      <t>ソウトウ</t>
    </rPh>
    <phoneticPr fontId="1"/>
  </si>
  <si>
    <t>高性能グラスウール断熱材　48K相当</t>
    <rPh sb="2" eb="4">
      <t>ダンネツ</t>
    </rPh>
    <rPh sb="4" eb="5">
      <t>ザイ</t>
    </rPh>
    <rPh sb="9" eb="11">
      <t>ソウトウ</t>
    </rPh>
    <phoneticPr fontId="1"/>
  </si>
  <si>
    <t>吹込み用グラスウール 13K</t>
    <phoneticPr fontId="1"/>
  </si>
  <si>
    <t>吹込み用グラスウール 18K</t>
    <phoneticPr fontId="15"/>
  </si>
  <si>
    <t>吹込み用グラスウール 30K</t>
    <phoneticPr fontId="15"/>
  </si>
  <si>
    <t>吹込み用グラスウール 35K</t>
    <phoneticPr fontId="15"/>
  </si>
  <si>
    <t>吹付けロックウール</t>
    <phoneticPr fontId="15"/>
  </si>
  <si>
    <t>ロックウール断熱材（マット）</t>
    <phoneticPr fontId="15"/>
  </si>
  <si>
    <t>ロックウール断熱材（フェルト）</t>
    <rPh sb="0" eb="1">
      <t>ダンネツ</t>
    </rPh>
    <rPh sb="1" eb="2">
      <t>ザイ</t>
    </rPh>
    <phoneticPr fontId="1"/>
  </si>
  <si>
    <t>ロックウール断熱材（ボード）</t>
    <rPh sb="0" eb="1">
      <t>ダンネツ</t>
    </rPh>
    <rPh sb="1" eb="2">
      <t>ザイ</t>
    </rPh>
    <phoneticPr fontId="1"/>
  </si>
  <si>
    <t>吹込み用セルローズファイバー 25K</t>
    <phoneticPr fontId="15"/>
  </si>
  <si>
    <t>吹込み用セルローズファイバー 45K</t>
    <phoneticPr fontId="15"/>
  </si>
  <si>
    <t>吹込み用セルローズファイバー 55K</t>
    <phoneticPr fontId="15"/>
  </si>
  <si>
    <t>押出法ポリスチレンフォーム保温板　1種</t>
    <rPh sb="5" eb="7">
      <t>ホオン</t>
    </rPh>
    <rPh sb="7" eb="8">
      <t>イタ</t>
    </rPh>
    <rPh sb="10" eb="11">
      <t>シュ</t>
    </rPh>
    <phoneticPr fontId="1"/>
  </si>
  <si>
    <t>押出法ポリスチレンフォーム保温板　2種</t>
    <rPh sb="5" eb="7">
      <t>ホオン</t>
    </rPh>
    <rPh sb="7" eb="8">
      <t>イタ</t>
    </rPh>
    <rPh sb="10" eb="11">
      <t>シュ</t>
    </rPh>
    <phoneticPr fontId="1"/>
  </si>
  <si>
    <t>押出法ポリスチレンフォーム保温板　3種</t>
    <rPh sb="5" eb="7">
      <t>ホオン</t>
    </rPh>
    <rPh sb="7" eb="8">
      <t>イタ</t>
    </rPh>
    <rPh sb="10" eb="11">
      <t>シュ</t>
    </rPh>
    <phoneticPr fontId="1"/>
  </si>
  <si>
    <t>A種ポリエチレンフォーム保温板　1種2号</t>
    <rPh sb="4" eb="6">
      <t>ホオン</t>
    </rPh>
    <rPh sb="6" eb="7">
      <t>イタ</t>
    </rPh>
    <rPh sb="9" eb="10">
      <t>シュ</t>
    </rPh>
    <rPh sb="11" eb="12">
      <t>ゴウ</t>
    </rPh>
    <phoneticPr fontId="1"/>
  </si>
  <si>
    <t>A種ポリエチレンフォーム保温板　2種</t>
    <rPh sb="4" eb="6">
      <t>ホオン</t>
    </rPh>
    <rPh sb="6" eb="7">
      <t>イタ</t>
    </rPh>
    <rPh sb="9" eb="10">
      <t>シュ</t>
    </rPh>
    <phoneticPr fontId="1"/>
  </si>
  <si>
    <t>ビーズ法ポリスチレンフォーム保温板特号</t>
    <rPh sb="6" eb="8">
      <t>ホオン</t>
    </rPh>
    <rPh sb="8" eb="9">
      <t>イタ</t>
    </rPh>
    <rPh sb="9" eb="10">
      <t>トク</t>
    </rPh>
    <rPh sb="10" eb="11">
      <t>ゴウ</t>
    </rPh>
    <phoneticPr fontId="1"/>
  </si>
  <si>
    <t>ビーズ法ポリスチレンフォーム保温板1号</t>
    <rPh sb="6" eb="8">
      <t>ホオン</t>
    </rPh>
    <rPh sb="8" eb="9">
      <t>イタ</t>
    </rPh>
    <rPh sb="10" eb="11">
      <t>ゴウ</t>
    </rPh>
    <phoneticPr fontId="1"/>
  </si>
  <si>
    <t>ビーズ法ポリスチレンフォーム保温板2号</t>
    <rPh sb="6" eb="8">
      <t>ホオン</t>
    </rPh>
    <rPh sb="8" eb="9">
      <t>イタ</t>
    </rPh>
    <rPh sb="10" eb="11">
      <t>ゴウ</t>
    </rPh>
    <phoneticPr fontId="1"/>
  </si>
  <si>
    <t>ビーズ法ポリスチレンフォーム保温板3号</t>
    <rPh sb="6" eb="8">
      <t>ホオン</t>
    </rPh>
    <rPh sb="8" eb="9">
      <t>イタ</t>
    </rPh>
    <rPh sb="10" eb="11">
      <t>ゴウ</t>
    </rPh>
    <phoneticPr fontId="1"/>
  </si>
  <si>
    <t>ビーズ法ポリスチレンフォーム保温板4号</t>
    <rPh sb="6" eb="8">
      <t>ホオン</t>
    </rPh>
    <rPh sb="8" eb="9">
      <t>イタ</t>
    </rPh>
    <rPh sb="10" eb="11">
      <t>ゴウ</t>
    </rPh>
    <phoneticPr fontId="1"/>
  </si>
  <si>
    <t>硬質ウレタンフォーム保温板　2種1号</t>
    <rPh sb="9" eb="10">
      <t>ゴウ</t>
    </rPh>
    <phoneticPr fontId="1"/>
  </si>
  <si>
    <t>硬質ウレタンフォーム保温板　2種2号</t>
    <rPh sb="10" eb="11">
      <t>ゴウ</t>
    </rPh>
    <phoneticPr fontId="1"/>
  </si>
  <si>
    <t>フェノールフォーム保温板　1種1号</t>
    <rPh sb="2" eb="4">
      <t>ホオン</t>
    </rPh>
    <rPh sb="4" eb="5">
      <t>イタ</t>
    </rPh>
    <rPh sb="7" eb="8">
      <t>シュ</t>
    </rPh>
    <rPh sb="9" eb="10">
      <t>ゴウ</t>
    </rPh>
    <phoneticPr fontId="1"/>
  </si>
  <si>
    <t>フェノールフォーム保温板　1種2号</t>
    <rPh sb="2" eb="4">
      <t>ホオン</t>
    </rPh>
    <rPh sb="4" eb="5">
      <t>イタ</t>
    </rPh>
    <rPh sb="7" eb="8">
      <t>シュ</t>
    </rPh>
    <rPh sb="9" eb="10">
      <t>ゴウ</t>
    </rPh>
    <phoneticPr fontId="1"/>
  </si>
  <si>
    <t>グラスウール断熱材</t>
    <phoneticPr fontId="15"/>
  </si>
  <si>
    <t>２．エネルギー消費性能の算定方法　付録A 住宅の平均熱貫流率算出に用いる建材等の熱物性値等</t>
    <phoneticPr fontId="1"/>
  </si>
  <si>
    <t>JIA A 9526-2015</t>
    <phoneticPr fontId="1"/>
  </si>
  <si>
    <t>熱物性値　2019/8/16</t>
    <rPh sb="0" eb="1">
      <t>ネツ</t>
    </rPh>
    <rPh sb="1" eb="4">
      <t>ブッセイチ</t>
    </rPh>
    <phoneticPr fontId="1"/>
  </si>
  <si>
    <t>ガラスの仕様</t>
    <rPh sb="4" eb="6">
      <t>シヨウ</t>
    </rPh>
    <phoneticPr fontId="1"/>
  </si>
  <si>
    <t>熱貫流率</t>
    <rPh sb="0" eb="1">
      <t>ネツ</t>
    </rPh>
    <rPh sb="1" eb="3">
      <t>カンリュウ</t>
    </rPh>
    <rPh sb="3" eb="4">
      <t>リツ</t>
    </rPh>
    <phoneticPr fontId="1"/>
  </si>
  <si>
    <t>ガスの封入</t>
    <rPh sb="3" eb="5">
      <t>フウニュウ</t>
    </rPh>
    <phoneticPr fontId="1"/>
  </si>
  <si>
    <t>中空層の厚さ</t>
    <rPh sb="0" eb="2">
      <t>チュウクウ</t>
    </rPh>
    <rPh sb="2" eb="3">
      <t>ソウ</t>
    </rPh>
    <rPh sb="4" eb="5">
      <t>アツ</t>
    </rPh>
    <phoneticPr fontId="15"/>
  </si>
  <si>
    <t>木製建具又は樹脂製建具</t>
    <rPh sb="0" eb="2">
      <t>モクセイ</t>
    </rPh>
    <rPh sb="2" eb="4">
      <t>タテグ</t>
    </rPh>
    <rPh sb="4" eb="5">
      <t>マタ</t>
    </rPh>
    <rPh sb="6" eb="9">
      <t>ジュシセイ</t>
    </rPh>
    <rPh sb="9" eb="11">
      <t>タテグ</t>
    </rPh>
    <phoneticPr fontId="1"/>
  </si>
  <si>
    <t>建具の仕様</t>
  </si>
  <si>
    <t>ガス
封入</t>
    <rPh sb="3" eb="5">
      <t>フウニュウ</t>
    </rPh>
    <phoneticPr fontId="1"/>
  </si>
  <si>
    <t>ガラスの仕様</t>
  </si>
  <si>
    <t>中空層
(mm)</t>
    <rPh sb="0" eb="2">
      <t>チュウクウ</t>
    </rPh>
    <rPh sb="2" eb="3">
      <t>ソウ</t>
    </rPh>
    <phoneticPr fontId="15"/>
  </si>
  <si>
    <t>熱貫流率
W/(㎡・K)</t>
    <rPh sb="0" eb="1">
      <t>ネツ</t>
    </rPh>
    <rPh sb="1" eb="3">
      <t>カンリュウ</t>
    </rPh>
    <rPh sb="3" eb="4">
      <t>リツ</t>
    </rPh>
    <phoneticPr fontId="1"/>
  </si>
  <si>
    <t xml:space="preserve">単板ガラス </t>
    <phoneticPr fontId="15"/>
  </si>
  <si>
    <t>窓1</t>
    <rPh sb="0" eb="1">
      <t>マド</t>
    </rPh>
    <phoneticPr fontId="15"/>
  </si>
  <si>
    <t>窓2</t>
    <rPh sb="0" eb="1">
      <t>マド</t>
    </rPh>
    <phoneticPr fontId="15"/>
  </si>
  <si>
    <t>窓3</t>
    <rPh sb="0" eb="1">
      <t>マド</t>
    </rPh>
    <phoneticPr fontId="15"/>
  </si>
  <si>
    <t>窓4</t>
    <rPh sb="0" eb="1">
      <t>マド</t>
    </rPh>
    <phoneticPr fontId="15"/>
  </si>
  <si>
    <t>ドア1</t>
    <phoneticPr fontId="15"/>
  </si>
  <si>
    <t>ドア２</t>
    <phoneticPr fontId="15"/>
  </si>
  <si>
    <t>Low-E複層ガラス</t>
    <phoneticPr fontId="15"/>
  </si>
  <si>
    <t>されている</t>
    <phoneticPr fontId="15"/>
  </si>
  <si>
    <t>されていない</t>
    <phoneticPr fontId="15"/>
  </si>
  <si>
    <t>6mm以上10mm未満</t>
    <phoneticPr fontId="15"/>
  </si>
  <si>
    <t>―</t>
  </si>
  <si>
    <t>―</t>
    <phoneticPr fontId="15"/>
  </si>
  <si>
    <t>―</t>
    <phoneticPr fontId="15"/>
  </si>
  <si>
    <t>遮熱複層ガラス/複層ガラス</t>
    <phoneticPr fontId="15"/>
  </si>
  <si>
    <t>2枚以上のガラス表面にLow-E膜を使用したLow-E三層複層ガラス</t>
    <rPh sb="1" eb="4">
      <t>マイイジョウ</t>
    </rPh>
    <rPh sb="8" eb="10">
      <t>ヒョウメン</t>
    </rPh>
    <rPh sb="16" eb="17">
      <t>マク</t>
    </rPh>
    <rPh sb="18" eb="20">
      <t>シヨウ</t>
    </rPh>
    <rPh sb="27" eb="29">
      <t>サンソウ</t>
    </rPh>
    <rPh sb="29" eb="31">
      <t>フクソウ</t>
    </rPh>
    <phoneticPr fontId="1"/>
  </si>
  <si>
    <t>されている</t>
    <phoneticPr fontId="15"/>
  </si>
  <si>
    <t>7mm以上</t>
    <rPh sb="3" eb="5">
      <t>イジョウ</t>
    </rPh>
    <phoneticPr fontId="15"/>
  </si>
  <si>
    <t>Low-E三層複層ガラス</t>
    <rPh sb="5" eb="7">
      <t>サンソウ</t>
    </rPh>
    <rPh sb="7" eb="9">
      <t>フクソウ</t>
    </rPh>
    <phoneticPr fontId="1"/>
  </si>
  <si>
    <t>6mm以上</t>
    <rPh sb="3" eb="5">
      <t>イジョウ</t>
    </rPh>
    <phoneticPr fontId="15"/>
  </si>
  <si>
    <t>9mm以上</t>
    <rPh sb="3" eb="5">
      <t>イジョウ</t>
    </rPh>
    <phoneticPr fontId="15"/>
  </si>
  <si>
    <t>12mm以上</t>
    <rPh sb="4" eb="6">
      <t>イジョウ</t>
    </rPh>
    <phoneticPr fontId="15"/>
  </si>
  <si>
    <t>8mm以上12mm未満</t>
    <phoneticPr fontId="15"/>
  </si>
  <si>
    <t>4mm以上8mm未満</t>
    <phoneticPr fontId="15"/>
  </si>
  <si>
    <t>10mm以上</t>
    <phoneticPr fontId="15"/>
  </si>
  <si>
    <t>6mm以上10mm未満</t>
    <phoneticPr fontId="15"/>
  </si>
  <si>
    <t>Low-E複層ガラス</t>
    <phoneticPr fontId="15"/>
  </si>
  <si>
    <t>遮熱複層ガラス/複層ガラス</t>
    <rPh sb="8" eb="10">
      <t>フクソウ</t>
    </rPh>
    <phoneticPr fontId="15"/>
  </si>
  <si>
    <t>されていない</t>
    <phoneticPr fontId="15"/>
  </si>
  <si>
    <t>5mm以上10mm未満</t>
    <phoneticPr fontId="15"/>
  </si>
  <si>
    <t>木と金属に複合材料製建具
または樹種と金属の複合材料建具</t>
    <rPh sb="2" eb="4">
      <t>キンゾク</t>
    </rPh>
    <rPh sb="5" eb="7">
      <t>フクゴウ</t>
    </rPh>
    <rPh sb="7" eb="9">
      <t>ザイリョウ</t>
    </rPh>
    <rPh sb="9" eb="10">
      <t>セイ</t>
    </rPh>
    <rPh sb="10" eb="12">
      <t>タテグ</t>
    </rPh>
    <rPh sb="16" eb="18">
      <t>ジュシュ</t>
    </rPh>
    <rPh sb="19" eb="21">
      <t>キンゾク</t>
    </rPh>
    <rPh sb="22" eb="24">
      <t>フクゴウ</t>
    </rPh>
    <rPh sb="24" eb="26">
      <t>ザイリョウ</t>
    </rPh>
    <rPh sb="26" eb="28">
      <t>タテグ</t>
    </rPh>
    <phoneticPr fontId="15"/>
  </si>
  <si>
    <t>16mm以上</t>
    <rPh sb="4" eb="6">
      <t>イジョウ</t>
    </rPh>
    <phoneticPr fontId="15"/>
  </si>
  <si>
    <t>8mm以上16mm未満</t>
    <phoneticPr fontId="15"/>
  </si>
  <si>
    <t>10mm以上</t>
    <rPh sb="4" eb="6">
      <t>イジョウ</t>
    </rPh>
    <phoneticPr fontId="15"/>
  </si>
  <si>
    <t>Low-E複層ガラス</t>
    <rPh sb="5" eb="7">
      <t>フクソウ</t>
    </rPh>
    <phoneticPr fontId="1"/>
  </si>
  <si>
    <t>遮熱複層ガラス/複層ガラス</t>
    <phoneticPr fontId="15"/>
  </si>
  <si>
    <t>されていない</t>
    <phoneticPr fontId="15"/>
  </si>
  <si>
    <t>8mm以上</t>
    <rPh sb="3" eb="5">
      <t>イジョウ</t>
    </rPh>
    <phoneticPr fontId="15"/>
  </si>
  <si>
    <t>金属製建具</t>
    <phoneticPr fontId="15"/>
  </si>
  <si>
    <t>4mm以上10mm未満</t>
    <phoneticPr fontId="15"/>
  </si>
  <si>
    <t>単板ガラス2枚を組み合わせたもの</t>
    <rPh sb="6" eb="7">
      <t>マイ</t>
    </rPh>
    <rPh sb="8" eb="9">
      <t>ク</t>
    </rPh>
    <rPh sb="10" eb="11">
      <t>ア</t>
    </rPh>
    <phoneticPr fontId="15"/>
  </si>
  <si>
    <t>6mm以上12mm未満</t>
    <phoneticPr fontId="15"/>
  </si>
  <si>
    <t>表３　窓の熱貫流率（https://www.kenken.go.jp/becc/documents/house/3-3_190401_v13_PVer0201.pdf）</t>
    <rPh sb="0" eb="1">
      <t>ヒョウ</t>
    </rPh>
    <rPh sb="3" eb="4">
      <t>マド</t>
    </rPh>
    <rPh sb="5" eb="6">
      <t>ネツ</t>
    </rPh>
    <rPh sb="6" eb="8">
      <t>カンリュウ</t>
    </rPh>
    <rPh sb="8" eb="9">
      <t>リツ</t>
    </rPh>
    <phoneticPr fontId="1"/>
  </si>
  <si>
    <t>注1） 「ガス」とは、アルゴンガス又は熱伝導率がこれと同等以下のものをいう。</t>
    <phoneticPr fontId="15"/>
  </si>
  <si>
    <t>注2) 「単板ガラス2 枚を組み合わせたもの」は、中間部にブラインドが設置されたものを含むものとする。</t>
    <phoneticPr fontId="15"/>
  </si>
  <si>
    <t>---▼以下　*建築研究所資料</t>
    <rPh sb="4" eb="6">
      <t>イカ</t>
    </rPh>
    <rPh sb="8" eb="10">
      <t>ケンチク</t>
    </rPh>
    <rPh sb="10" eb="13">
      <t>ケンキュウショ</t>
    </rPh>
    <rPh sb="13" eb="15">
      <t>シリョウ</t>
    </rPh>
    <phoneticPr fontId="1"/>
  </si>
  <si>
    <t>三層複層ガラス</t>
    <phoneticPr fontId="15"/>
  </si>
  <si>
    <t>複層ガラス</t>
    <phoneticPr fontId="15"/>
  </si>
  <si>
    <t>ガラスのないもの</t>
    <phoneticPr fontId="15"/>
  </si>
  <si>
    <t>―</t>
    <phoneticPr fontId="15"/>
  </si>
  <si>
    <t>枠：金属製熱遮断構造
戸：高断熱フラッシュ構造の戸</t>
    <phoneticPr fontId="15"/>
  </si>
  <si>
    <t>Low-E複層ガラス</t>
    <phoneticPr fontId="15"/>
  </si>
  <si>
    <t>12㎜以上</t>
    <phoneticPr fontId="15"/>
  </si>
  <si>
    <t>枠：金属製熱遮断構造、木と金属との複合材料製又は樹脂と金属との複合材料製
戸：断熱フラッシュ構造の戸</t>
    <phoneticPr fontId="15"/>
  </si>
  <si>
    <t>複層ガラス</t>
    <phoneticPr fontId="15"/>
  </si>
  <si>
    <t>ガラスのないもの</t>
    <phoneticPr fontId="15"/>
  </si>
  <si>
    <t>枠：金属製熱遮断構造
戸：フラッシュ構造の戸</t>
    <phoneticPr fontId="15"/>
  </si>
  <si>
    <t>枠：指定しない
戸：木製の戸</t>
    <phoneticPr fontId="15"/>
  </si>
  <si>
    <t>4㎜以上</t>
    <phoneticPr fontId="15"/>
  </si>
  <si>
    <t>枠：指定しない
戸：フラッシュ構造の戸</t>
    <phoneticPr fontId="15"/>
  </si>
  <si>
    <t>枠：指定しない
戸：ハニカムフラッシュ構造の戸</t>
    <phoneticPr fontId="15"/>
  </si>
  <si>
    <t>窓の熱貫流率一覧</t>
    <rPh sb="0" eb="1">
      <t>マド</t>
    </rPh>
    <rPh sb="2" eb="3">
      <t>ネツ</t>
    </rPh>
    <rPh sb="3" eb="5">
      <t>カンリュウ</t>
    </rPh>
    <rPh sb="5" eb="6">
      <t>リツ</t>
    </rPh>
    <rPh sb="6" eb="8">
      <t>イチラン</t>
    </rPh>
    <phoneticPr fontId="15"/>
  </si>
  <si>
    <t>ドアの熱貫流率一覧</t>
    <rPh sb="3" eb="4">
      <t>ネツ</t>
    </rPh>
    <rPh sb="4" eb="6">
      <t>カンリュウ</t>
    </rPh>
    <rPh sb="6" eb="7">
      <t>リツ</t>
    </rPh>
    <rPh sb="7" eb="9">
      <t>イチラン</t>
    </rPh>
    <phoneticPr fontId="15"/>
  </si>
  <si>
    <t>東京ゼロエミ基準は2.33以下↓</t>
    <rPh sb="0" eb="2">
      <t>トウキョウ</t>
    </rPh>
    <rPh sb="6" eb="8">
      <t>キジュン</t>
    </rPh>
    <rPh sb="13" eb="15">
      <t>イカ</t>
    </rPh>
    <phoneticPr fontId="15"/>
  </si>
  <si>
    <t>ゼロエミ要件に適合</t>
    <rPh sb="4" eb="6">
      <t>ヨウケン</t>
    </rPh>
    <rPh sb="7" eb="9">
      <t>テキゴウ</t>
    </rPh>
    <phoneticPr fontId="15"/>
  </si>
  <si>
    <t>ゼロエミ要件に適合</t>
    <phoneticPr fontId="15"/>
  </si>
  <si>
    <t>ゼロエミ要件に適合</t>
    <phoneticPr fontId="15"/>
  </si>
  <si>
    <t>ゼロエミ要件に適合</t>
    <phoneticPr fontId="15"/>
  </si>
  <si>
    <t>ゼロエミ要件に適合</t>
    <phoneticPr fontId="15"/>
  </si>
  <si>
    <t>枠：木製
戸：断熱積層構造の戸</t>
    <phoneticPr fontId="15"/>
  </si>
  <si>
    <t>ガラスのないもの</t>
    <phoneticPr fontId="15"/>
  </si>
  <si>
    <t>金属製熱遮断構造建具</t>
    <phoneticPr fontId="1"/>
  </si>
  <si>
    <t>6mm以上10mm未満</t>
    <phoneticPr fontId="15"/>
  </si>
  <si>
    <t>注3) 面積5㎡以内の窓は、熱貫流率3.49以下でも東京ゼロエミ基準を満たします。</t>
    <rPh sb="4" eb="6">
      <t>メンセキ</t>
    </rPh>
    <rPh sb="8" eb="10">
      <t>イナイ</t>
    </rPh>
    <rPh sb="11" eb="12">
      <t>マド</t>
    </rPh>
    <rPh sb="14" eb="15">
      <t>ネツ</t>
    </rPh>
    <rPh sb="15" eb="17">
      <t>カンリュウ</t>
    </rPh>
    <rPh sb="17" eb="18">
      <t>リツ</t>
    </rPh>
    <rPh sb="22" eb="24">
      <t>イカ</t>
    </rPh>
    <rPh sb="26" eb="28">
      <t>トウキョウ</t>
    </rPh>
    <rPh sb="32" eb="34">
      <t>キジュン</t>
    </rPh>
    <rPh sb="35" eb="36">
      <t>ミ</t>
    </rPh>
    <phoneticPr fontId="15"/>
  </si>
  <si>
    <t>面積5㎡以内の窓に限り適合</t>
    <rPh sb="0" eb="2">
      <t>メンセキ</t>
    </rPh>
    <rPh sb="4" eb="6">
      <t>イナイ</t>
    </rPh>
    <rPh sb="7" eb="8">
      <t>マド</t>
    </rPh>
    <rPh sb="9" eb="10">
      <t>カギ</t>
    </rPh>
    <rPh sb="11" eb="13">
      <t>テキゴウ</t>
    </rPh>
    <phoneticPr fontId="15"/>
  </si>
  <si>
    <t>面積5㎡以内の窓に限り適合</t>
    <phoneticPr fontId="15"/>
  </si>
  <si>
    <t>照明設備</t>
    <rPh sb="0" eb="2">
      <t>ショウメイ</t>
    </rPh>
    <rPh sb="2" eb="4">
      <t>セツビ</t>
    </rPh>
    <phoneticPr fontId="1"/>
  </si>
  <si>
    <t>暖房設備</t>
    <rPh sb="0" eb="2">
      <t>ダンボウ</t>
    </rPh>
    <rPh sb="2" eb="4">
      <t>セツビ</t>
    </rPh>
    <phoneticPr fontId="1"/>
  </si>
  <si>
    <t>玄関</t>
    <rPh sb="0" eb="2">
      <t>ゲンカン</t>
    </rPh>
    <phoneticPr fontId="15"/>
  </si>
  <si>
    <t>トイレ</t>
    <phoneticPr fontId="15"/>
  </si>
  <si>
    <t>冷房設備</t>
    <rPh sb="0" eb="2">
      <t>レイボウ</t>
    </rPh>
    <rPh sb="2" eb="4">
      <t>セツビ</t>
    </rPh>
    <phoneticPr fontId="1"/>
  </si>
  <si>
    <t>給湯設備</t>
    <rPh sb="0" eb="2">
      <t>キュウトウ</t>
    </rPh>
    <rPh sb="2" eb="4">
      <t>セツビ</t>
    </rPh>
    <phoneticPr fontId="15"/>
  </si>
  <si>
    <t>電気ヒートポンプ給湯器</t>
    <phoneticPr fontId="15"/>
  </si>
  <si>
    <t>一缶</t>
    <rPh sb="0" eb="1">
      <t>１</t>
    </rPh>
    <rPh sb="1" eb="2">
      <t>カン</t>
    </rPh>
    <phoneticPr fontId="15"/>
  </si>
  <si>
    <t>多缶</t>
    <rPh sb="0" eb="1">
      <t>オオ</t>
    </rPh>
    <rPh sb="1" eb="2">
      <t>カン</t>
    </rPh>
    <phoneticPr fontId="15"/>
  </si>
  <si>
    <t>潜熱回収型ガス給湯器</t>
    <phoneticPr fontId="15"/>
  </si>
  <si>
    <t>潜熱回収型石油給湯器</t>
    <phoneticPr fontId="15"/>
  </si>
  <si>
    <t>ヒートポンプ・ガス瞬間式併用給湯器</t>
    <phoneticPr fontId="15"/>
  </si>
  <si>
    <t>コージェネレーション設備</t>
    <phoneticPr fontId="15"/>
  </si>
  <si>
    <t>浴槽</t>
    <rPh sb="0" eb="2">
      <t>ヨクソウ</t>
    </rPh>
    <phoneticPr fontId="1"/>
  </si>
  <si>
    <t>高断熱浴槽を設置（JISA5532）</t>
    <rPh sb="0" eb="3">
      <t>コウダンネツ</t>
    </rPh>
    <rPh sb="3" eb="5">
      <t>ヨクソウ</t>
    </rPh>
    <rPh sb="6" eb="8">
      <t>セッチ</t>
    </rPh>
    <phoneticPr fontId="15"/>
  </si>
  <si>
    <t>配管方式</t>
    <rPh sb="0" eb="2">
      <t>ハイカン</t>
    </rPh>
    <rPh sb="2" eb="4">
      <t>ホウシキ</t>
    </rPh>
    <phoneticPr fontId="1"/>
  </si>
  <si>
    <t>ヘッダー配管の設置</t>
    <rPh sb="4" eb="6">
      <t>ハイカン</t>
    </rPh>
    <rPh sb="7" eb="9">
      <t>セッチ</t>
    </rPh>
    <phoneticPr fontId="15"/>
  </si>
  <si>
    <t>分岐後の全ての配管の径が13A 以下</t>
    <rPh sb="0" eb="2">
      <t>ブンキ</t>
    </rPh>
    <rPh sb="2" eb="3">
      <t>ゴ</t>
    </rPh>
    <rPh sb="4" eb="5">
      <t>スベ</t>
    </rPh>
    <rPh sb="7" eb="9">
      <t>ハイカン</t>
    </rPh>
    <rPh sb="10" eb="11">
      <t>ケイ</t>
    </rPh>
    <rPh sb="16" eb="18">
      <t>イカ</t>
    </rPh>
    <phoneticPr fontId="15"/>
  </si>
  <si>
    <t>水栓</t>
    <rPh sb="0" eb="2">
      <t>スイセン</t>
    </rPh>
    <phoneticPr fontId="1"/>
  </si>
  <si>
    <t>設備</t>
    <rPh sb="0" eb="2">
      <t>セツビ</t>
    </rPh>
    <phoneticPr fontId="1"/>
  </si>
  <si>
    <t>建具の仕様</t>
    <phoneticPr fontId="15"/>
  </si>
  <si>
    <t>設置場所</t>
    <phoneticPr fontId="15"/>
  </si>
  <si>
    <t>（</t>
    <phoneticPr fontId="15"/>
  </si>
  <si>
    <t>）</t>
    <phoneticPr fontId="15"/>
  </si>
  <si>
    <t>浴槽の設置なし</t>
    <rPh sb="0" eb="2">
      <t>ヨクソウ</t>
    </rPh>
    <rPh sb="3" eb="5">
      <t>セッチ</t>
    </rPh>
    <phoneticPr fontId="15"/>
  </si>
  <si>
    <t>各設備の仕様</t>
    <rPh sb="1" eb="3">
      <t>セツビ</t>
    </rPh>
    <rPh sb="4" eb="6">
      <t>シヨウ</t>
    </rPh>
    <phoneticPr fontId="1"/>
  </si>
  <si>
    <t>　ヘッダーにより台所水栓・シャワー水栓・洗面水栓に分岐されており、かつ、分岐後（分岐後の部分的な先分岐を含む。）の全ての配管の径が13A 以下であること。</t>
    <phoneticPr fontId="15"/>
  </si>
  <si>
    <t>ハウスプラス住宅保証株式会社</t>
  </si>
  <si>
    <t>東京ゼロエミ基準は3.49以下↓</t>
    <phoneticPr fontId="15"/>
  </si>
  <si>
    <t>洗面・脱衣室</t>
    <phoneticPr fontId="15"/>
  </si>
  <si>
    <t>　LED（台所に設置するレンジフード内の手元灯は除く。）であることかつ玄関、トイレ、洗面・脱衣所、廊下及び階段のうち１箇所以上に人感センサー付きLED を設置すること。</t>
    <phoneticPr fontId="15"/>
  </si>
  <si>
    <t>廊下及び階段</t>
    <phoneticPr fontId="15"/>
  </si>
  <si>
    <t>性能規定の基準</t>
    <rPh sb="0" eb="2">
      <t>セイノウ</t>
    </rPh>
    <rPh sb="2" eb="4">
      <t>キテイ</t>
    </rPh>
    <rPh sb="5" eb="7">
      <t>キジュン</t>
    </rPh>
    <phoneticPr fontId="3"/>
  </si>
  <si>
    <t>性能規定の基準</t>
    <rPh sb="0" eb="2">
      <t>セイノウ</t>
    </rPh>
    <phoneticPr fontId="15"/>
  </si>
  <si>
    <t>追い焚き機能なし</t>
    <rPh sb="0" eb="1">
      <t>オ</t>
    </rPh>
    <rPh sb="2" eb="3">
      <t>ダ</t>
    </rPh>
    <rPh sb="4" eb="6">
      <t>キノウ</t>
    </rPh>
    <phoneticPr fontId="15"/>
  </si>
  <si>
    <t>）</t>
    <phoneticPr fontId="27"/>
  </si>
  <si>
    <t>（</t>
    <phoneticPr fontId="27"/>
  </si>
  <si>
    <t>居室のみ暖房</t>
    <rPh sb="0" eb="2">
      <t>キョシツ</t>
    </rPh>
    <rPh sb="4" eb="6">
      <t>ダンボウ</t>
    </rPh>
    <phoneticPr fontId="15"/>
  </si>
  <si>
    <t>居室のみ冷房</t>
    <rPh sb="0" eb="2">
      <t>キョシツ</t>
    </rPh>
    <rPh sb="4" eb="6">
      <t>レイボウ</t>
    </rPh>
    <phoneticPr fontId="15"/>
  </si>
  <si>
    <t>住戸全体を暖房（ダクト式セントラル空調機を設置）</t>
    <rPh sb="0" eb="2">
      <t>ジュウコ</t>
    </rPh>
    <rPh sb="2" eb="4">
      <t>ゼンタイ</t>
    </rPh>
    <rPh sb="5" eb="7">
      <t>ダンボウ</t>
    </rPh>
    <rPh sb="21" eb="23">
      <t>セッチ</t>
    </rPh>
    <phoneticPr fontId="15"/>
  </si>
  <si>
    <t>住戸全体を暖房（ダクト式セントラル空調機を設置）</t>
    <rPh sb="0" eb="2">
      <t>ジュウコ</t>
    </rPh>
    <rPh sb="2" eb="4">
      <t>ゼンタイ</t>
    </rPh>
    <rPh sb="5" eb="7">
      <t>ダンボウ</t>
    </rPh>
    <phoneticPr fontId="15"/>
  </si>
  <si>
    <t>＜仕様規定・性能規定用＞</t>
    <rPh sb="1" eb="3">
      <t>シヨウ</t>
    </rPh>
    <rPh sb="3" eb="5">
      <t>キテイ</t>
    </rPh>
    <rPh sb="6" eb="8">
      <t>セイノウ</t>
    </rPh>
    <rPh sb="8" eb="10">
      <t>キテイ</t>
    </rPh>
    <phoneticPr fontId="1"/>
  </si>
  <si>
    <r>
      <t>＜</t>
    </r>
    <r>
      <rPr>
        <b/>
        <u/>
        <sz val="11"/>
        <color indexed="8"/>
        <rFont val="Meiryo UI"/>
        <family val="3"/>
        <charset val="128"/>
      </rPr>
      <t>性能規定用</t>
    </r>
    <r>
      <rPr>
        <sz val="11"/>
        <color indexed="8"/>
        <rFont val="Meiryo UI"/>
        <family val="3"/>
        <charset val="128"/>
      </rPr>
      <t>＞</t>
    </r>
    <phoneticPr fontId="1"/>
  </si>
  <si>
    <r>
      <t>＜</t>
    </r>
    <r>
      <rPr>
        <b/>
        <u/>
        <sz val="11"/>
        <color indexed="8"/>
        <rFont val="Meiryo UI"/>
        <family val="3"/>
        <charset val="128"/>
      </rPr>
      <t>仕様規定用</t>
    </r>
    <r>
      <rPr>
        <sz val="11"/>
        <color indexed="8"/>
        <rFont val="Meiryo UI"/>
        <family val="3"/>
        <charset val="128"/>
      </rPr>
      <t>＞</t>
    </r>
    <phoneticPr fontId="1"/>
  </si>
  <si>
    <t>台所：水優先吐水機構付（C1)</t>
    <rPh sb="0" eb="2">
      <t>ダイドコロ</t>
    </rPh>
    <rPh sb="3" eb="4">
      <t>ミズ</t>
    </rPh>
    <rPh sb="4" eb="6">
      <t>ユウセン</t>
    </rPh>
    <rPh sb="6" eb="8">
      <t>トスイ</t>
    </rPh>
    <rPh sb="8" eb="10">
      <t>キコウ</t>
    </rPh>
    <rPh sb="10" eb="11">
      <t>ヅケ</t>
    </rPh>
    <phoneticPr fontId="15"/>
  </si>
  <si>
    <t>洗面水栓：水優先吐水機構付（C1)</t>
    <rPh sb="0" eb="2">
      <t>センメン</t>
    </rPh>
    <rPh sb="2" eb="4">
      <t>スイセン</t>
    </rPh>
    <rPh sb="5" eb="6">
      <t>ミズ</t>
    </rPh>
    <rPh sb="6" eb="8">
      <t>ユウセン</t>
    </rPh>
    <rPh sb="8" eb="10">
      <t>トスイ</t>
    </rPh>
    <rPh sb="10" eb="12">
      <t>キコウ</t>
    </rPh>
    <rPh sb="12" eb="13">
      <t>ヅケ</t>
    </rPh>
    <phoneticPr fontId="15"/>
  </si>
  <si>
    <t>フェノールフォーム断熱材 2種 3号　AⅠ､AⅡ</t>
    <phoneticPr fontId="1"/>
  </si>
  <si>
    <r>
      <t>＜</t>
    </r>
    <r>
      <rPr>
        <b/>
        <u/>
        <sz val="11"/>
        <color indexed="8"/>
        <rFont val="Meiryo UI"/>
        <family val="3"/>
        <charset val="128"/>
      </rPr>
      <t>仕様規定・性能規定用</t>
    </r>
    <r>
      <rPr>
        <sz val="11"/>
        <color indexed="8"/>
        <rFont val="Meiryo UI"/>
        <family val="3"/>
        <charset val="128"/>
      </rPr>
      <t>＞</t>
    </r>
    <rPh sb="6" eb="8">
      <t>セイノウ</t>
    </rPh>
    <rPh sb="8" eb="10">
      <t>キテイ</t>
    </rPh>
    <phoneticPr fontId="1"/>
  </si>
  <si>
    <t>仕様規定・性能規定の基準</t>
    <rPh sb="0" eb="2">
      <t>シヨウ</t>
    </rPh>
    <rPh sb="2" eb="4">
      <t>キテイ</t>
    </rPh>
    <rPh sb="5" eb="7">
      <t>セイノウ</t>
    </rPh>
    <rPh sb="7" eb="9">
      <t>キテイ</t>
    </rPh>
    <rPh sb="10" eb="12">
      <t>キジュン</t>
    </rPh>
    <phoneticPr fontId="3"/>
  </si>
  <si>
    <t>浴室下部に断熱材を設置する</t>
    <rPh sb="0" eb="2">
      <t>ヨクシツ</t>
    </rPh>
    <rPh sb="2" eb="4">
      <t>カブ</t>
    </rPh>
    <rPh sb="5" eb="8">
      <t>ダンネツザイ</t>
    </rPh>
    <rPh sb="9" eb="11">
      <t>セッチ</t>
    </rPh>
    <phoneticPr fontId="15"/>
  </si>
  <si>
    <t>一般部</t>
    <phoneticPr fontId="15"/>
  </si>
  <si>
    <t>0.5㎡以内</t>
    <phoneticPr fontId="15"/>
  </si>
  <si>
    <t>13m超&amp;防火設備</t>
    <phoneticPr fontId="15"/>
  </si>
  <si>
    <t>窓の熱貫流率基準</t>
    <rPh sb="0" eb="1">
      <t>マド</t>
    </rPh>
    <rPh sb="2" eb="3">
      <t>ネツ</t>
    </rPh>
    <rPh sb="3" eb="5">
      <t>カンリュウ</t>
    </rPh>
    <rPh sb="5" eb="6">
      <t>リツ</t>
    </rPh>
    <rPh sb="6" eb="8">
      <t>キジュン</t>
    </rPh>
    <phoneticPr fontId="15"/>
  </si>
  <si>
    <t>▼仕様規定</t>
    <rPh sb="1" eb="3">
      <t>シヨウ</t>
    </rPh>
    <rPh sb="3" eb="5">
      <t>キテイ</t>
    </rPh>
    <phoneticPr fontId="15"/>
  </si>
  <si>
    <t>▼性能規定</t>
    <rPh sb="1" eb="3">
      <t>セイノウ</t>
    </rPh>
    <rPh sb="3" eb="5">
      <t>キテイ</t>
    </rPh>
    <phoneticPr fontId="15"/>
  </si>
  <si>
    <t>▼基準未選択</t>
    <rPh sb="1" eb="3">
      <t>キジュン</t>
    </rPh>
    <rPh sb="3" eb="4">
      <t>ミ</t>
    </rPh>
    <rPh sb="4" eb="6">
      <t>センタク</t>
    </rPh>
    <phoneticPr fontId="15"/>
  </si>
  <si>
    <t>err</t>
    <phoneticPr fontId="15"/>
  </si>
  <si>
    <t>基準error</t>
    <rPh sb="0" eb="2">
      <t>キジュン</t>
    </rPh>
    <phoneticPr fontId="15"/>
  </si>
  <si>
    <r>
      <t xml:space="preserve">単位住戸の番号
</t>
    </r>
    <r>
      <rPr>
        <sz val="7"/>
        <color indexed="8"/>
        <rFont val="Meiryo UI"/>
        <family val="3"/>
        <charset val="128"/>
      </rPr>
      <t>（集合住宅の場合）</t>
    </r>
    <phoneticPr fontId="27"/>
  </si>
  <si>
    <r>
      <t xml:space="preserve">単位住戸の番号
</t>
    </r>
    <r>
      <rPr>
        <sz val="7"/>
        <color indexed="8"/>
        <rFont val="Meiryo UI"/>
        <family val="3"/>
        <charset val="128"/>
      </rPr>
      <t>（集合住宅の場合）</t>
    </r>
    <rPh sb="0" eb="2">
      <t>タンイ</t>
    </rPh>
    <rPh sb="2" eb="4">
      <t>ジュウコ</t>
    </rPh>
    <rPh sb="5" eb="7">
      <t>バンゴウ</t>
    </rPh>
    <rPh sb="9" eb="11">
      <t>シュウゴウ</t>
    </rPh>
    <rPh sb="11" eb="13">
      <t>ジュウタク</t>
    </rPh>
    <rPh sb="14" eb="16">
      <t>バアイ</t>
    </rPh>
    <phoneticPr fontId="15"/>
  </si>
  <si>
    <t>←全量売電は認められません。</t>
    <rPh sb="1" eb="3">
      <t>ゼンリョウ</t>
    </rPh>
    <rPh sb="3" eb="5">
      <t>バイデン</t>
    </rPh>
    <rPh sb="6" eb="7">
      <t>ミト</t>
    </rPh>
    <phoneticPr fontId="15"/>
  </si>
  <si>
    <t>本仕様書は、設計図書の一部として取り扱いますので、
内容についてご確認の上、使用してください。</t>
    <rPh sb="0" eb="1">
      <t>ホン</t>
    </rPh>
    <rPh sb="1" eb="4">
      <t>シヨウショ</t>
    </rPh>
    <rPh sb="6" eb="8">
      <t>セッケイ</t>
    </rPh>
    <rPh sb="8" eb="10">
      <t>トショ</t>
    </rPh>
    <rPh sb="11" eb="13">
      <t>イチブ</t>
    </rPh>
    <rPh sb="16" eb="17">
      <t>ト</t>
    </rPh>
    <rPh sb="18" eb="19">
      <t>アツカ</t>
    </rPh>
    <rPh sb="26" eb="28">
      <t>ナイヨウ</t>
    </rPh>
    <rPh sb="33" eb="35">
      <t>カクニン</t>
    </rPh>
    <rPh sb="36" eb="37">
      <t>ウエ</t>
    </rPh>
    <rPh sb="38" eb="40">
      <t>シヨウ</t>
    </rPh>
    <phoneticPr fontId="15"/>
  </si>
  <si>
    <t>水準</t>
    <rPh sb="0" eb="2">
      <t>スイジュン</t>
    </rPh>
    <phoneticPr fontId="3"/>
  </si>
  <si>
    <t>暖房設備</t>
    <rPh sb="0" eb="2">
      <t>ダンボウ</t>
    </rPh>
    <rPh sb="2" eb="4">
      <t>セツビ</t>
    </rPh>
    <phoneticPr fontId="29"/>
  </si>
  <si>
    <t>冷房設備</t>
    <rPh sb="0" eb="2">
      <t>レイボウ</t>
    </rPh>
    <rPh sb="2" eb="4">
      <t>セツビ</t>
    </rPh>
    <phoneticPr fontId="29"/>
  </si>
  <si>
    <t>給湯設備</t>
    <rPh sb="0" eb="2">
      <t>キュウトウ</t>
    </rPh>
    <rPh sb="2" eb="4">
      <t>セツビ</t>
    </rPh>
    <phoneticPr fontId="29"/>
  </si>
  <si>
    <t>）</t>
    <phoneticPr fontId="29"/>
  </si>
  <si>
    <t>ルームエアコンディショナー</t>
    <phoneticPr fontId="29"/>
  </si>
  <si>
    <t>ルームエアコンディショナー付温水床暖房</t>
    <rPh sb="13" eb="14">
      <t>ツキ</t>
    </rPh>
    <rPh sb="14" eb="16">
      <t>オンスイ</t>
    </rPh>
    <rPh sb="16" eb="17">
      <t>ユカ</t>
    </rPh>
    <rPh sb="17" eb="19">
      <t>ダンボウ</t>
    </rPh>
    <phoneticPr fontId="29"/>
  </si>
  <si>
    <t>その他の暖房設備機器</t>
    <rPh sb="2" eb="3">
      <t>タ</t>
    </rPh>
    <rPh sb="4" eb="6">
      <t>ダンボウ</t>
    </rPh>
    <rPh sb="6" eb="8">
      <t>セツビ</t>
    </rPh>
    <rPh sb="8" eb="10">
      <t>キキ</t>
    </rPh>
    <phoneticPr fontId="29"/>
  </si>
  <si>
    <t>（</t>
    <phoneticPr fontId="29"/>
  </si>
  <si>
    <t>電気ヒートポンプ給湯器</t>
    <rPh sb="0" eb="2">
      <t>デンキ</t>
    </rPh>
    <rPh sb="8" eb="10">
      <t>キュウトウ</t>
    </rPh>
    <rPh sb="10" eb="11">
      <t>キ</t>
    </rPh>
    <phoneticPr fontId="29"/>
  </si>
  <si>
    <t>その他の冷房設備機器</t>
    <rPh sb="2" eb="3">
      <t>タ</t>
    </rPh>
    <rPh sb="4" eb="6">
      <t>レイボウ</t>
    </rPh>
    <rPh sb="6" eb="8">
      <t>セツビ</t>
    </rPh>
    <rPh sb="8" eb="10">
      <t>キキ</t>
    </rPh>
    <phoneticPr fontId="29"/>
  </si>
  <si>
    <t>その他の給湯設備機器</t>
    <rPh sb="2" eb="3">
      <t>タ</t>
    </rPh>
    <rPh sb="4" eb="6">
      <t>キュウトウ</t>
    </rPh>
    <rPh sb="6" eb="8">
      <t>セツビ</t>
    </rPh>
    <rPh sb="8" eb="10">
      <t>キキ</t>
    </rPh>
    <phoneticPr fontId="29"/>
  </si>
  <si>
    <t>オール電化</t>
    <phoneticPr fontId="29"/>
  </si>
  <si>
    <t>←複数の異なる暖房設備機器等を設置する場合、すべての暖房設備機器等について記載してください。</t>
    <rPh sb="1" eb="3">
      <t>フクスウ</t>
    </rPh>
    <rPh sb="4" eb="5">
      <t>コト</t>
    </rPh>
    <rPh sb="7" eb="9">
      <t>ダンボウ</t>
    </rPh>
    <rPh sb="9" eb="11">
      <t>セツビ</t>
    </rPh>
    <rPh sb="11" eb="13">
      <t>キキ</t>
    </rPh>
    <rPh sb="13" eb="14">
      <t>トウ</t>
    </rPh>
    <rPh sb="15" eb="17">
      <t>セッチ</t>
    </rPh>
    <rPh sb="19" eb="21">
      <t>バアイ</t>
    </rPh>
    <rPh sb="26" eb="28">
      <t>ダンボウ</t>
    </rPh>
    <rPh sb="28" eb="30">
      <t>セツビ</t>
    </rPh>
    <rPh sb="30" eb="32">
      <t>キキ</t>
    </rPh>
    <rPh sb="32" eb="33">
      <t>トウ</t>
    </rPh>
    <rPh sb="37" eb="39">
      <t>キサイ</t>
    </rPh>
    <phoneticPr fontId="15"/>
  </si>
  <si>
    <t>あり</t>
  </si>
  <si>
    <t>なし</t>
  </si>
  <si>
    <r>
      <rPr>
        <u/>
        <sz val="8"/>
        <color indexed="60"/>
        <rFont val="Meiryo UI"/>
        <family val="3"/>
        <charset val="128"/>
      </rPr>
      <t>オール電化を評価する場合のみ</t>
    </r>
    <r>
      <rPr>
        <sz val="8"/>
        <color indexed="60"/>
        <rFont val="Meiryo UI"/>
        <family val="3"/>
        <charset val="128"/>
      </rPr>
      <t>、添付してください。</t>
    </r>
    <rPh sb="3" eb="5">
      <t>デンカ</t>
    </rPh>
    <phoneticPr fontId="32"/>
  </si>
  <si>
    <t>仕様書（オール電化に関すること）</t>
    <rPh sb="7" eb="9">
      <t>デンカ</t>
    </rPh>
    <rPh sb="10" eb="11">
      <t>カン</t>
    </rPh>
    <phoneticPr fontId="1"/>
  </si>
  <si>
    <t>オール電化を評価する場合のみ、添付してください。</t>
    <rPh sb="3" eb="5">
      <t>デンカ</t>
    </rPh>
    <rPh sb="6" eb="8">
      <t>ヒョウカ</t>
    </rPh>
    <rPh sb="10" eb="12">
      <t>バアイ</t>
    </rPh>
    <rPh sb="15" eb="17">
      <t>テンプ</t>
    </rPh>
    <phoneticPr fontId="15"/>
  </si>
  <si>
    <t>一戸建ての住宅</t>
    <rPh sb="0" eb="3">
      <t>イッコダ</t>
    </rPh>
    <rPh sb="5" eb="7">
      <t>ジュウタク</t>
    </rPh>
    <phoneticPr fontId="15"/>
  </si>
  <si>
    <t>集合住宅等</t>
    <rPh sb="0" eb="5">
      <t>シュウゴウジュウタクトウ</t>
    </rPh>
    <phoneticPr fontId="15"/>
  </si>
  <si>
    <t>建物種類</t>
    <rPh sb="0" eb="1">
      <t>タ</t>
    </rPh>
    <rPh sb="1" eb="2">
      <t>モノ</t>
    </rPh>
    <rPh sb="2" eb="4">
      <t>シュルイ</t>
    </rPh>
    <phoneticPr fontId="15"/>
  </si>
  <si>
    <t>地域の区分</t>
    <rPh sb="0" eb="2">
      <t>チイキ</t>
    </rPh>
    <rPh sb="3" eb="5">
      <t>クブン</t>
    </rPh>
    <phoneticPr fontId="15"/>
  </si>
  <si>
    <t>４,５,６,７地域</t>
    <rPh sb="7" eb="9">
      <t>チイキ</t>
    </rPh>
    <phoneticPr fontId="15"/>
  </si>
  <si>
    <t>充填</t>
    <rPh sb="0" eb="2">
      <t>ジュウテン</t>
    </rPh>
    <phoneticPr fontId="15"/>
  </si>
  <si>
    <t>断熱構造とする部分 / 施工法</t>
    <rPh sb="0" eb="2">
      <t>ダンネツ</t>
    </rPh>
    <rPh sb="2" eb="4">
      <t>コウゾウ</t>
    </rPh>
    <rPh sb="7" eb="9">
      <t>ブブン</t>
    </rPh>
    <rPh sb="12" eb="14">
      <t>セコウ</t>
    </rPh>
    <rPh sb="14" eb="15">
      <t>ホウ</t>
    </rPh>
    <phoneticPr fontId="1"/>
  </si>
  <si>
    <t>外気床</t>
    <phoneticPr fontId="1"/>
  </si>
  <si>
    <t>日射対策の仕様</t>
    <rPh sb="0" eb="2">
      <t>ニッシャ</t>
    </rPh>
    <rPh sb="2" eb="4">
      <t>タイサク</t>
    </rPh>
    <rPh sb="5" eb="7">
      <t>シヨウ</t>
    </rPh>
    <phoneticPr fontId="15"/>
  </si>
  <si>
    <t>ガラスがないドア又はガラス部分がドア面積の1/2未満</t>
  </si>
  <si>
    <t>浴室下部の基礎立ち上がりに断熱材を設置する</t>
    <rPh sb="0" eb="2">
      <t>ヨクシツ</t>
    </rPh>
    <rPh sb="2" eb="4">
      <t>カブ</t>
    </rPh>
    <rPh sb="5" eb="7">
      <t>キソ</t>
    </rPh>
    <rPh sb="7" eb="8">
      <t>タ</t>
    </rPh>
    <rPh sb="9" eb="10">
      <t>ア</t>
    </rPh>
    <rPh sb="13" eb="16">
      <t>ダンネツザイ</t>
    </rPh>
    <rPh sb="17" eb="19">
      <t>セッチ</t>
    </rPh>
    <phoneticPr fontId="15"/>
  </si>
  <si>
    <t>なし</t>
    <phoneticPr fontId="15"/>
  </si>
  <si>
    <t>←開口部（窓の面積（当該窓が二以上の場合においては、その合計の面積）が単位住戸の床面積に0.02を乗じた数値以下となるものを除くことができる。</t>
    <rPh sb="1" eb="4">
      <t>カイコウブ</t>
    </rPh>
    <rPh sb="5" eb="6">
      <t>マド</t>
    </rPh>
    <rPh sb="7" eb="9">
      <t>メンセキ</t>
    </rPh>
    <rPh sb="10" eb="12">
      <t>トウガイ</t>
    </rPh>
    <rPh sb="12" eb="13">
      <t>マド</t>
    </rPh>
    <rPh sb="14" eb="15">
      <t>フタ</t>
    </rPh>
    <rPh sb="15" eb="17">
      <t>イジョウ</t>
    </rPh>
    <rPh sb="18" eb="20">
      <t>バアイ</t>
    </rPh>
    <rPh sb="28" eb="30">
      <t>ゴウケイ</t>
    </rPh>
    <rPh sb="31" eb="33">
      <t>メンセキ</t>
    </rPh>
    <rPh sb="35" eb="37">
      <t>タンイ</t>
    </rPh>
    <rPh sb="37" eb="39">
      <t>ジュウコ</t>
    </rPh>
    <rPh sb="40" eb="43">
      <t>ユカメンセキ</t>
    </rPh>
    <rPh sb="49" eb="50">
      <t>ジョウ</t>
    </rPh>
    <rPh sb="52" eb="54">
      <t>スウチ</t>
    </rPh>
    <rPh sb="54" eb="56">
      <t>イカ</t>
    </rPh>
    <rPh sb="62" eb="63">
      <t>ノゾ</t>
    </rPh>
    <phoneticPr fontId="15"/>
  </si>
  <si>
    <t>熱抵抗値の基準</t>
    <rPh sb="0" eb="1">
      <t>ネツ</t>
    </rPh>
    <rPh sb="1" eb="4">
      <t>テイコウチ</t>
    </rPh>
    <rPh sb="5" eb="7">
      <t>キジュン</t>
    </rPh>
    <phoneticPr fontId="15"/>
  </si>
  <si>
    <t>熱貫流率の基準</t>
    <rPh sb="0" eb="1">
      <t>ネツ</t>
    </rPh>
    <rPh sb="1" eb="3">
      <t>カンリュウ</t>
    </rPh>
    <rPh sb="3" eb="4">
      <t>リツ</t>
    </rPh>
    <rPh sb="5" eb="7">
      <t>キジュン</t>
    </rPh>
    <phoneticPr fontId="15"/>
  </si>
  <si>
    <t>水準A　ＵＡ値≦0.35W/(㎡・K)</t>
    <rPh sb="0" eb="2">
      <t>スイジュン</t>
    </rPh>
    <phoneticPr fontId="3"/>
  </si>
  <si>
    <t>水準B　ＵＡ値≦0.46W/(㎡・K)</t>
    <rPh sb="0" eb="2">
      <t>スイジュン</t>
    </rPh>
    <phoneticPr fontId="3"/>
  </si>
  <si>
    <t>　※熱貫流率の基準、性能規定を選択する場合、計算内容がわかる計算書等（任意書式）を別途提出してください。</t>
    <rPh sb="2" eb="5">
      <t>ネツカンリュウ</t>
    </rPh>
    <rPh sb="5" eb="6">
      <t>リツ</t>
    </rPh>
    <rPh sb="7" eb="9">
      <t>キジュン</t>
    </rPh>
    <rPh sb="10" eb="12">
      <t>セイノウ</t>
    </rPh>
    <rPh sb="12" eb="14">
      <t>キテイ</t>
    </rPh>
    <rPh sb="15" eb="17">
      <t>センタク</t>
    </rPh>
    <rPh sb="19" eb="21">
      <t>バアイ</t>
    </rPh>
    <rPh sb="22" eb="24">
      <t>ケイサン</t>
    </rPh>
    <rPh sb="24" eb="26">
      <t>ナイヨウ</t>
    </rPh>
    <rPh sb="30" eb="32">
      <t>ケイサン</t>
    </rPh>
    <rPh sb="32" eb="33">
      <t>ショ</t>
    </rPh>
    <rPh sb="33" eb="34">
      <t>トウ</t>
    </rPh>
    <rPh sb="41" eb="43">
      <t>ベット</t>
    </rPh>
    <rPh sb="43" eb="45">
      <t>テイシュツ</t>
    </rPh>
    <phoneticPr fontId="15"/>
  </si>
  <si>
    <r>
      <t>８地域</t>
    </r>
    <r>
      <rPr>
        <sz val="7"/>
        <rFont val="Meiryo UI"/>
        <family val="3"/>
        <charset val="128"/>
      </rPr>
      <t>（※選択不可。弊社にご相談下さい）</t>
    </r>
    <rPh sb="1" eb="3">
      <t>チイキ</t>
    </rPh>
    <rPh sb="5" eb="7">
      <t>センタク</t>
    </rPh>
    <rPh sb="7" eb="9">
      <t>フカ</t>
    </rPh>
    <rPh sb="10" eb="12">
      <t>ヘイシャ</t>
    </rPh>
    <rPh sb="14" eb="16">
      <t>ソウダン</t>
    </rPh>
    <rPh sb="16" eb="17">
      <t>クダ</t>
    </rPh>
    <phoneticPr fontId="15"/>
  </si>
  <si>
    <t>水準C　ＵＡ値≦0.60W/(㎡・K) 　※仕様規定の場合UA値は不問</t>
    <rPh sb="0" eb="2">
      <t>スイジュン</t>
    </rPh>
    <rPh sb="22" eb="24">
      <t>シヨウ</t>
    </rPh>
    <rPh sb="24" eb="26">
      <t>キテイ</t>
    </rPh>
    <rPh sb="27" eb="29">
      <t>バアイ</t>
    </rPh>
    <rPh sb="31" eb="32">
      <t>チ</t>
    </rPh>
    <rPh sb="33" eb="35">
      <t>フモン</t>
    </rPh>
    <phoneticPr fontId="15"/>
  </si>
  <si>
    <t>仕様規定の基準（※水準Cのみ選択可）</t>
    <rPh sb="0" eb="2">
      <t>シヨウ</t>
    </rPh>
    <rPh sb="2" eb="4">
      <t>キテイ</t>
    </rPh>
    <rPh sb="5" eb="7">
      <t>キジュン</t>
    </rPh>
    <rPh sb="14" eb="16">
      <t>センタク</t>
    </rPh>
    <phoneticPr fontId="3"/>
  </si>
  <si>
    <t>水準C</t>
    <rPh sb="0" eb="2">
      <t>スイジュン</t>
    </rPh>
    <phoneticPr fontId="3"/>
  </si>
  <si>
    <t>　主たる居室について次のイ又はロのいずれかに該当するものを使用して暖房し、かつ、当該単位住戸において電気ヒーター床暖房、電気ヒーター温水暖房器及び電気ヒーター給湯温水暖房器並びに電気蓄熱暖房器を使用しないこと。
イ 温水暖房用パネルラジエーターであって、次の（イ）から（ハ）までのいずれかの熱源機を用い、かつ、配管に断熱被覆があるもの
（イ） 潜熱回収型の石油熱源機
（ロ） 潜熱回収型のガス熱源機
（ハ） フロン類が冷媒として使用された電気ヒートポンプ熱源機
ロ ルームエアコンディショナーであって、日本産業規格 B8615-1 に規定する暖房能力を消費電力で除した数値が、以下の算出式により求められる基準値以上又は定格冷房エネルギー消費効率が技術情報（住宅）に定める区分（い）であるもの
－０．３５２×暖房能力（単位 キロワット）＋６．５１</t>
    <phoneticPr fontId="15"/>
  </si>
  <si>
    <t>潜熱回収型の石油熱源器機</t>
    <rPh sb="8" eb="10">
      <t>ネツゲン</t>
    </rPh>
    <rPh sb="10" eb="11">
      <t>キ</t>
    </rPh>
    <rPh sb="11" eb="12">
      <t>キ</t>
    </rPh>
    <phoneticPr fontId="15"/>
  </si>
  <si>
    <t>潜熱回収型のガス熱源機</t>
    <phoneticPr fontId="15"/>
  </si>
  <si>
    <t>フロン類が冷媒として使用された電気ヒートポンプ熱源機</t>
    <phoneticPr fontId="15"/>
  </si>
  <si>
    <t>区分（い）であるもの</t>
    <phoneticPr fontId="15"/>
  </si>
  <si>
    <t>ルームエアコンディショナー</t>
    <phoneticPr fontId="15"/>
  </si>
  <si>
    <t>　次の各号のいずれかの設備を設置し、かつ、設置された全ての設備が当該各号の要件を満たすものであること。
　イ 　電気ヒートポンプ給湯器 二酸化炭素が冷媒として使用された機種であり、日本産業規格 C9220 に規定するふろ熱回収機能を使用しない場合の年間給湯保温効率又は年間給湯効率が 3.3 以上、貯湯缶が多缶の場合にあっては、3.0 以上であること。
　ロ 　潜熱回収型ガス給湯器 日本産業規格 S2075 に規定するモード熱効率が 86.6％以上であること。
　ハ 　潜熱回収型石油給湯器 日本産業規格 S2075 に規定するモード熱効率が 84.9％以上であること。
　二 　ヒートポンプ・ガス瞬間式併用給湯器 WEB プログラムで選択することができる機種であること。
　ホ 　コージェネレーション設備 WEB プログラムで選択することができる機種であり、かつ、停電時自立運転機能付きのものであること。</t>
    <phoneticPr fontId="15"/>
  </si>
  <si>
    <t>年間給湯保温効率又は年間給湯効率　≧　3.3以上</t>
    <rPh sb="0" eb="2">
      <t>ネンカン</t>
    </rPh>
    <rPh sb="2" eb="4">
      <t>キュウトウ</t>
    </rPh>
    <rPh sb="4" eb="6">
      <t>ホオン</t>
    </rPh>
    <rPh sb="6" eb="8">
      <t>コウリツ</t>
    </rPh>
    <rPh sb="8" eb="9">
      <t>マタ</t>
    </rPh>
    <rPh sb="10" eb="12">
      <t>ネンカン</t>
    </rPh>
    <rPh sb="12" eb="14">
      <t>キュウトウ</t>
    </rPh>
    <rPh sb="14" eb="16">
      <t>コウリツ</t>
    </rPh>
    <rPh sb="22" eb="24">
      <t>イジョウ</t>
    </rPh>
    <phoneticPr fontId="15"/>
  </si>
  <si>
    <t>年間給湯保温効率又は年間給湯効率　≧　3.0以上</t>
    <rPh sb="0" eb="2">
      <t>ネンカン</t>
    </rPh>
    <rPh sb="2" eb="4">
      <t>キュウトウ</t>
    </rPh>
    <rPh sb="4" eb="6">
      <t>ホオン</t>
    </rPh>
    <rPh sb="6" eb="8">
      <t>コウリツ</t>
    </rPh>
    <rPh sb="8" eb="9">
      <t>マタ</t>
    </rPh>
    <rPh sb="10" eb="12">
      <t>ネンカン</t>
    </rPh>
    <rPh sb="12" eb="14">
      <t>キュウトウ</t>
    </rPh>
    <rPh sb="14" eb="16">
      <t>コウリツ</t>
    </rPh>
    <rPh sb="22" eb="24">
      <t>イジョウ</t>
    </rPh>
    <phoneticPr fontId="15"/>
  </si>
  <si>
    <t>モード熱効率　≧　86.6％</t>
    <rPh sb="3" eb="4">
      <t>ネツ</t>
    </rPh>
    <rPh sb="4" eb="6">
      <t>コウリツ</t>
    </rPh>
    <phoneticPr fontId="15"/>
  </si>
  <si>
    <t>モード熱効率　≧　84.9％</t>
    <rPh sb="3" eb="4">
      <t>ネツ</t>
    </rPh>
    <rPh sb="4" eb="6">
      <t>コウリツ</t>
    </rPh>
    <phoneticPr fontId="15"/>
  </si>
  <si>
    <t>　給湯設備が追焚機能付きのものである場合に限り、日本産業規格 A5532 における高断熱浴槽の性能を満たしていること。ただし、当該単位住戸において浴槽が設置されていない場合は、この要件は適用しない。</t>
    <phoneticPr fontId="15"/>
  </si>
  <si>
    <t>浴室シャワー水栓：手元止水機構付（A1)　水優先吐水機構付（C1)</t>
    <rPh sb="0" eb="2">
      <t>ヨクシツ</t>
    </rPh>
    <rPh sb="6" eb="8">
      <t>スイセン</t>
    </rPh>
    <rPh sb="9" eb="11">
      <t>テモト</t>
    </rPh>
    <rPh sb="11" eb="13">
      <t>シスイ</t>
    </rPh>
    <rPh sb="13" eb="15">
      <t>キコウ</t>
    </rPh>
    <rPh sb="15" eb="16">
      <t>ヅケ</t>
    </rPh>
    <phoneticPr fontId="15"/>
  </si>
  <si>
    <t>　熱交換換気設備の有無に応じ、次の表に掲げる事項に該当するものであること。</t>
    <phoneticPr fontId="15"/>
  </si>
  <si>
    <t>　主たる居室について日本産業規格 B8615-1 に規定する冷房能力を消費電力で除した数値が、以下の算出式により求められる基準値以上又は定格冷房エネルギー消費効率が技術情報（住宅）に定める区分（い）であるルームエアコンディショナーを使用して冷房すること。
－０．５５３×冷房能力（単位 キロワット）＋６．３４</t>
    <phoneticPr fontId="15"/>
  </si>
  <si>
    <t>次のイからニまでのいずれかに該当するもの</t>
    <phoneticPr fontId="15"/>
  </si>
  <si>
    <t>壁付式第二種換気設備又は壁付式第三種換気設備</t>
    <phoneticPr fontId="15"/>
  </si>
  <si>
    <t>次のイ及びロのいずれにも該当するもの</t>
    <phoneticPr fontId="15"/>
  </si>
  <si>
    <t>全般換気設備</t>
    <rPh sb="0" eb="2">
      <t>ゼンパン</t>
    </rPh>
    <rPh sb="2" eb="4">
      <t>カンキ</t>
    </rPh>
    <rPh sb="4" eb="6">
      <t>セツビ</t>
    </rPh>
    <phoneticPr fontId="1"/>
  </si>
  <si>
    <t>内径75ミリメートル以上のダクト及び直流電動機を用いるダクト式第一種換気設備であって、有効換気量率が0.8以
上であるもの</t>
    <phoneticPr fontId="15"/>
  </si>
  <si>
    <t>比消費電力が0.3（単位 １時間につき１立方メートル当たりのワット）以下の換気設備</t>
    <phoneticPr fontId="15"/>
  </si>
  <si>
    <t>イ</t>
    <phoneticPr fontId="15"/>
  </si>
  <si>
    <t>ロ</t>
    <phoneticPr fontId="15"/>
  </si>
  <si>
    <t>ハ</t>
    <phoneticPr fontId="15"/>
  </si>
  <si>
    <t>ニ</t>
    <phoneticPr fontId="15"/>
  </si>
  <si>
    <t>内径75ミリメートル以上のダクト及び直流電動機を用いるダクト式第一種換気設備</t>
    <phoneticPr fontId="15"/>
  </si>
  <si>
    <t>内径75ミリメートル以上のダクトを用いるダクト式第二種換気設備又はダクト式第三種換気設備</t>
    <phoneticPr fontId="15"/>
  </si>
  <si>
    <t>熱交換換気設備なし</t>
    <rPh sb="0" eb="3">
      <t>ネツコウカン</t>
    </rPh>
    <rPh sb="3" eb="5">
      <t>カンキ</t>
    </rPh>
    <rPh sb="5" eb="7">
      <t>セツビ</t>
    </rPh>
    <phoneticPr fontId="15"/>
  </si>
  <si>
    <t>熱交換換気設備あり</t>
    <rPh sb="0" eb="3">
      <t>ネツコウカン</t>
    </rPh>
    <rPh sb="3" eb="5">
      <t>カンキ</t>
    </rPh>
    <rPh sb="5" eb="7">
      <t>セツビ</t>
    </rPh>
    <phoneticPr fontId="15"/>
  </si>
  <si>
    <t>熱交換換気設備が、日本産業規格 B8628 に規定する温度交換効率が70％以上のものであるもの</t>
    <phoneticPr fontId="15"/>
  </si>
  <si>
    <t>水準A</t>
    <rPh sb="0" eb="2">
      <t>スイジュン</t>
    </rPh>
    <phoneticPr fontId="27"/>
  </si>
  <si>
    <t>水準B</t>
    <rPh sb="0" eb="2">
      <t>スイジュン</t>
    </rPh>
    <phoneticPr fontId="27"/>
  </si>
  <si>
    <t>水準C</t>
    <rPh sb="0" eb="2">
      <t>スイジュン</t>
    </rPh>
    <phoneticPr fontId="27"/>
  </si>
  <si>
    <r>
      <t>一戸建ての住宅　BEI</t>
    </r>
    <r>
      <rPr>
        <sz val="6"/>
        <rFont val="Meiryo UI"/>
        <family val="3"/>
        <charset val="128"/>
      </rPr>
      <t>ZE</t>
    </r>
    <r>
      <rPr>
        <sz val="9"/>
        <rFont val="Meiryo UI"/>
        <family val="3"/>
        <charset val="128"/>
      </rPr>
      <t>≦0.55</t>
    </r>
    <rPh sb="0" eb="3">
      <t>イッコダ</t>
    </rPh>
    <rPh sb="5" eb="7">
      <t>ジュウタク</t>
    </rPh>
    <phoneticPr fontId="15"/>
  </si>
  <si>
    <r>
      <t>集合住宅等　BEI</t>
    </r>
    <r>
      <rPr>
        <sz val="6"/>
        <rFont val="Meiryo UI"/>
        <family val="3"/>
        <charset val="128"/>
      </rPr>
      <t>ZE</t>
    </r>
    <r>
      <rPr>
        <sz val="9"/>
        <rFont val="Meiryo UI"/>
        <family val="3"/>
        <charset val="128"/>
      </rPr>
      <t>≦0.60</t>
    </r>
    <rPh sb="0" eb="5">
      <t>シュウゴウジュウタクトウ</t>
    </rPh>
    <phoneticPr fontId="15"/>
  </si>
  <si>
    <r>
      <t>集合住宅等　BEI</t>
    </r>
    <r>
      <rPr>
        <sz val="6"/>
        <rFont val="Meiryo UI"/>
        <family val="3"/>
        <charset val="128"/>
      </rPr>
      <t>ZE</t>
    </r>
    <r>
      <rPr>
        <sz val="9"/>
        <rFont val="Meiryo UI"/>
        <family val="3"/>
        <charset val="128"/>
      </rPr>
      <t>≦0.65</t>
    </r>
    <rPh sb="0" eb="2">
      <t>シュウゴウ</t>
    </rPh>
    <rPh sb="2" eb="4">
      <t>ジュウタク</t>
    </rPh>
    <rPh sb="4" eb="5">
      <t>トウ</t>
    </rPh>
    <phoneticPr fontId="15"/>
  </si>
  <si>
    <r>
      <t>一戸建ての住宅　BEI</t>
    </r>
    <r>
      <rPr>
        <sz val="6"/>
        <rFont val="Meiryo UI"/>
        <family val="3"/>
        <charset val="128"/>
      </rPr>
      <t>ZE</t>
    </r>
    <r>
      <rPr>
        <sz val="9"/>
        <rFont val="Meiryo UI"/>
        <family val="3"/>
        <charset val="128"/>
      </rPr>
      <t>≦0.60</t>
    </r>
    <rPh sb="0" eb="2">
      <t>イッコ</t>
    </rPh>
    <rPh sb="2" eb="3">
      <t>ダ</t>
    </rPh>
    <rPh sb="5" eb="7">
      <t>ジュウタク</t>
    </rPh>
    <phoneticPr fontId="15"/>
  </si>
  <si>
    <r>
      <t>一戸建ての住宅　BEI</t>
    </r>
    <r>
      <rPr>
        <sz val="6"/>
        <rFont val="Meiryo UI"/>
        <family val="3"/>
        <charset val="128"/>
      </rPr>
      <t>ZE</t>
    </r>
    <r>
      <rPr>
        <sz val="9"/>
        <rFont val="Meiryo UI"/>
        <family val="3"/>
        <charset val="128"/>
      </rPr>
      <t>≦0.70</t>
    </r>
    <rPh sb="0" eb="2">
      <t>イッコ</t>
    </rPh>
    <rPh sb="2" eb="3">
      <t>ダ</t>
    </rPh>
    <rPh sb="5" eb="7">
      <t>ジュウタク</t>
    </rPh>
    <phoneticPr fontId="15"/>
  </si>
  <si>
    <r>
      <t>集合住宅等　BEI</t>
    </r>
    <r>
      <rPr>
        <sz val="6"/>
        <rFont val="Meiryo UI"/>
        <family val="3"/>
        <charset val="128"/>
      </rPr>
      <t>ZE</t>
    </r>
    <r>
      <rPr>
        <sz val="9"/>
        <rFont val="Meiryo UI"/>
        <family val="3"/>
        <charset val="128"/>
      </rPr>
      <t>≦0.70</t>
    </r>
    <rPh sb="0" eb="2">
      <t>シュウゴウ</t>
    </rPh>
    <rPh sb="2" eb="4">
      <t>ジュウタク</t>
    </rPh>
    <rPh sb="4" eb="5">
      <t>トウ</t>
    </rPh>
    <phoneticPr fontId="15"/>
  </si>
  <si>
    <t xml:space="preserve"> イ 当該単位住戸において電気ヒーター床暖房、電気ヒーター温水暖房器及び電気ヒーター給湯温水暖房器並びに電気蓄熱暖房器を使用しないこと。
 ロ 主たる居室について温水暖房用パネルラジエーターで暖房する場合にあっては、次の（イ）から（ハ）までのいずれかの熱源機を用い、かつ、配管に断熱被覆をすること。
（イ） 潜熱回収型の石油熱源機
（ロ） 潜熱回収型のガス熱源機
（ハ） フロン類が冷媒として使用された電気ヒートポンプ熱源機
 ハ 主たる居室についてルームエアコンディショナーで暖房する場合にあっては、日本産業規格 B8615-1 に規定する暖房能力を消費電力で除した数値が、以下の算出式により求められる基準値以上又は定格冷房エネルギー消費効率が技術情報（住宅）に定める区分（い）であること。
－０．３５２×暖房能力（単位 キロワット）＋６．５１
ニ 単位住戸全体をダクト式セントラル空調機で暖房する場合にあっては、単位住戸に熱交換換気設備を採用し、ヒートポンプを熱源とするものを使用すること。</t>
    <phoneticPr fontId="15"/>
  </si>
  <si>
    <t>潜熱回収型の石油熱源機</t>
    <phoneticPr fontId="27"/>
  </si>
  <si>
    <t>潜熱回収型のガス熱源機</t>
    <phoneticPr fontId="27"/>
  </si>
  <si>
    <t>フロン類が冷媒として使用された電気ヒートポンプ熱源機</t>
    <phoneticPr fontId="27"/>
  </si>
  <si>
    <t>ルームエアコンディショナー</t>
    <phoneticPr fontId="27"/>
  </si>
  <si>
    <t>熱交換換気設備を採用、かつ、ヒートポンプ熱源</t>
    <rPh sb="8" eb="10">
      <t>サイヨウ</t>
    </rPh>
    <phoneticPr fontId="27"/>
  </si>
  <si>
    <t>　 イ 主たる居室についてルームエアコンディショナーで冷房する場合にあっては、日本産業規格 B8615-1 に規定する冷房能力を消費電力で除した数値が、以下の算出式により求められる基準値以上又は定格冷房エネルギー消費効率が技術情報（住宅）に定める区分（い）であること。
－０．５５３×冷房能力（単位 キロワット）＋６．３４
ロ 単位住戸全体をダクト式セントラル空調機で冷房する場合にあっては、単位住戸に熱交換換気設備を採用し、ヒートポンプを熱源とするものを使用すること。</t>
    <phoneticPr fontId="15"/>
  </si>
  <si>
    <t>区分（い）であるもの</t>
    <rPh sb="0" eb="2">
      <t>クブン</t>
    </rPh>
    <phoneticPr fontId="15"/>
  </si>
  <si>
    <t>東京ゼロエミ基準（第３ 認証事項及び認証要件　（２）当該住宅における再生可能エネルギー利用設備の設置）</t>
    <rPh sb="0" eb="2">
      <t>トウキョウ</t>
    </rPh>
    <rPh sb="6" eb="8">
      <t>キジュン</t>
    </rPh>
    <rPh sb="9" eb="10">
      <t>ダイ</t>
    </rPh>
    <rPh sb="12" eb="14">
      <t>ニンショウ</t>
    </rPh>
    <rPh sb="14" eb="16">
      <t>ジコウ</t>
    </rPh>
    <rPh sb="16" eb="17">
      <t>オヨ</t>
    </rPh>
    <rPh sb="18" eb="20">
      <t>ニンショウ</t>
    </rPh>
    <rPh sb="20" eb="22">
      <t>ヨウケン</t>
    </rPh>
    <rPh sb="26" eb="28">
      <t>トウガイ</t>
    </rPh>
    <rPh sb="28" eb="30">
      <t>ジュウタク</t>
    </rPh>
    <rPh sb="34" eb="36">
      <t>サイセイ</t>
    </rPh>
    <rPh sb="36" eb="38">
      <t>カノウ</t>
    </rPh>
    <rPh sb="43" eb="45">
      <t>リヨウ</t>
    </rPh>
    <rPh sb="45" eb="47">
      <t>セツビ</t>
    </rPh>
    <rPh sb="48" eb="50">
      <t>セッチ</t>
    </rPh>
    <phoneticPr fontId="1"/>
  </si>
  <si>
    <t>　(1) 太陽光発電システムを構成するモジュールが、一般財団法人電気安全環境研究所（ＪＥＴ）が定める JETPVm 認証のうち、モジュール認証を受けたものであること（認証の有効期限内の製品に限る。）又は同等以上のものであること。
　(2) 太陽光発電システムから供給される電力が、住宅用途に供する部分のエネルギー利用のために使用されていること。
　(3) 停電時においても電気供給を継続する機能を有していること。
　(4) 地絡検知機能を有していること。
　(5) 設置される太陽光発電システムの出力は、太陽光発電システムを構成する太陽電池モジュールの日本産業規格若しくは国際電気標準会議の国際規格に規定されている公称最大出力の合計値、又はパワーコンディショナーの日本産業規格に基づく定格出力の合計値のうち、いずれか小さい値（単位 キロワット、小数点以下第３位を四捨五入する。）とし、当該出力値が 50kW 未満であること。</t>
    <phoneticPr fontId="15"/>
  </si>
  <si>
    <t>上記を満たした設備を設置</t>
    <rPh sb="0" eb="2">
      <t>ジョウキ</t>
    </rPh>
    <rPh sb="3" eb="4">
      <t>ミ</t>
    </rPh>
    <rPh sb="7" eb="9">
      <t>セツビ</t>
    </rPh>
    <rPh sb="10" eb="12">
      <t>セッチ</t>
    </rPh>
    <phoneticPr fontId="29"/>
  </si>
  <si>
    <t>太陽光発電システム</t>
    <rPh sb="0" eb="3">
      <t>タイヨウコウ</t>
    </rPh>
    <rPh sb="3" eb="5">
      <t>ハツデン</t>
    </rPh>
    <phoneticPr fontId="1"/>
  </si>
  <si>
    <t>太陽熱利用システム</t>
    <rPh sb="0" eb="3">
      <t>タイヨウネツ</t>
    </rPh>
    <rPh sb="3" eb="5">
      <t>リヨウ</t>
    </rPh>
    <phoneticPr fontId="1"/>
  </si>
  <si>
    <t>　(1) 太陽熱を集熱器に集めて給湯、空調（輻射式の暖房を含む。以降同じ。）又は給湯及び空調に利用するシステムで、液体集熱式（強制循環式に限る。）又は空気集熱式によるものであること。
　(2) 集熱器が、日本産業規格の JIS A 4112 に規定する基準相当の性能を持つものとして都が認めるものであること。
　(3) 太陽熱利用システムから供給される熱が、住宅用途に供する部分のエネルギー利用のために使用されていること。</t>
    <phoneticPr fontId="15"/>
  </si>
  <si>
    <t>地中熱利用システム</t>
    <rPh sb="0" eb="2">
      <t>チチュウ</t>
    </rPh>
    <rPh sb="2" eb="3">
      <t>ネツ</t>
    </rPh>
    <rPh sb="3" eb="5">
      <t>リヨウ</t>
    </rPh>
    <phoneticPr fontId="1"/>
  </si>
  <si>
    <t>　(1) 地中の熱を熱源として給湯、空調又は給湯及び空調に利用するシステムで、クローズドループ型で地中に埋設した地中熱交換器を使用するものであること。
　(2) 暖房時エネルギー消費効率（定格 COP 値）が 3.7 以上であること。
　(3) 地中熱利用システムから供給される熱が、住宅用途に供する部分のエネルギー利用のために使用されていること。</t>
    <phoneticPr fontId="15"/>
  </si>
  <si>
    <t>設置しない</t>
    <rPh sb="0" eb="2">
      <t>セッチ</t>
    </rPh>
    <phoneticPr fontId="1"/>
  </si>
  <si>
    <t>（ア）傾斜又は方位が異なる南面等屋根（水平屋根又は方位が南を含む東から西までに面する屋根をいう。以下同じ。）が一である場合であって当該南面等屋根の水平投影面積が 20 平方メートル未満の建築物
（イ）傾斜又は方位が異なる南面等屋根が二以上ある場合であって、次の（ⅰ）及び（ⅱ）のいずれにも該当する建築物
　（ⅰ）南面等屋根のうち、傾斜及び方位別に最も大きい水平投影面積が 20 平方メートル未満のもの
　（ⅱ）南面等屋根のうち、傾斜及び方位別に２番目に大きい水平投影面積が 10 平方メートル未満のもの
（ウ）法令により再生可能エネルギー利用設備を設置できない建築物
（エ）その他知事が定める建築物</t>
    <phoneticPr fontId="15"/>
  </si>
  <si>
    <t>（ア）を満たした建築物</t>
    <rPh sb="4" eb="5">
      <t>ミ</t>
    </rPh>
    <rPh sb="8" eb="11">
      <t>ケンチクブツ</t>
    </rPh>
    <phoneticPr fontId="29"/>
  </si>
  <si>
    <t>（イ）を満たした建築物</t>
    <rPh sb="4" eb="5">
      <t>ミ</t>
    </rPh>
    <rPh sb="8" eb="11">
      <t>ケンチクブツ</t>
    </rPh>
    <phoneticPr fontId="29"/>
  </si>
  <si>
    <t>（ウ）を満たした建築物</t>
    <rPh sb="4" eb="5">
      <t>ミ</t>
    </rPh>
    <rPh sb="8" eb="11">
      <t>ケンチクブツ</t>
    </rPh>
    <phoneticPr fontId="29"/>
  </si>
  <si>
    <t>（エ）を満たした建築物</t>
    <rPh sb="4" eb="5">
      <t>ミ</t>
    </rPh>
    <rPh sb="8" eb="11">
      <t>ケンチクブツ</t>
    </rPh>
    <phoneticPr fontId="29"/>
  </si>
  <si>
    <t>法令名</t>
    <rPh sb="0" eb="2">
      <t>ホウレイ</t>
    </rPh>
    <rPh sb="2" eb="3">
      <t>メイ</t>
    </rPh>
    <phoneticPr fontId="15"/>
  </si>
  <si>
    <t>東京ゼロエミ基準（別表１　仕様規定の設備に関する基準）</t>
    <rPh sb="0" eb="2">
      <t>トウキョウ</t>
    </rPh>
    <rPh sb="6" eb="8">
      <t>キジュン</t>
    </rPh>
    <rPh sb="9" eb="10">
      <t>ベツ</t>
    </rPh>
    <rPh sb="10" eb="11">
      <t>ヒョウ</t>
    </rPh>
    <rPh sb="13" eb="15">
      <t>シヨウ</t>
    </rPh>
    <rPh sb="15" eb="17">
      <t>キテイ</t>
    </rPh>
    <rPh sb="18" eb="20">
      <t>セツビ</t>
    </rPh>
    <rPh sb="21" eb="22">
      <t>カン</t>
    </rPh>
    <rPh sb="24" eb="26">
      <t>キジュン</t>
    </rPh>
    <phoneticPr fontId="1"/>
  </si>
  <si>
    <t>東京ゼロエミ基準（別表２ 性能規定の設備に関する基準）</t>
    <rPh sb="0" eb="2">
      <t>トウキョウ</t>
    </rPh>
    <rPh sb="6" eb="8">
      <t>キジュン</t>
    </rPh>
    <phoneticPr fontId="1"/>
  </si>
  <si>
    <t>仕様書（断熱性能）</t>
    <rPh sb="4" eb="6">
      <t>ダンネツ</t>
    </rPh>
    <rPh sb="6" eb="8">
      <t>セイノウ</t>
    </rPh>
    <phoneticPr fontId="1"/>
  </si>
  <si>
    <t>仕様書（設備の省エネルギー性能）</t>
    <rPh sb="4" eb="6">
      <t>セツビ</t>
    </rPh>
    <rPh sb="7" eb="8">
      <t>ショウ</t>
    </rPh>
    <rPh sb="13" eb="15">
      <t>セイノウ</t>
    </rPh>
    <phoneticPr fontId="1"/>
  </si>
  <si>
    <t>仕様書（再生可能エネルギー利用設備の設置）</t>
    <rPh sb="4" eb="6">
      <t>サイセイ</t>
    </rPh>
    <rPh sb="6" eb="8">
      <t>カノウ</t>
    </rPh>
    <rPh sb="13" eb="15">
      <t>リヨウ</t>
    </rPh>
    <rPh sb="15" eb="17">
      <t>セツビ</t>
    </rPh>
    <rPh sb="18" eb="20">
      <t>セッチ</t>
    </rPh>
    <phoneticPr fontId="1"/>
  </si>
  <si>
    <t>　建築主は、住宅の新築等に当たって、東京ゼロエミ住宅の認証事項のほか、住宅の環境性能のより良い品質の確保のため、住宅をオール電化（住宅に用いる暖房設備、冷房設備及び給湯設備における二次エネルギー消費を電気にすることをいう。）とすることとともに、蓄電池システム又はＶ２Ｈを設置することに積極的に努めるものとする。</t>
    <phoneticPr fontId="29"/>
  </si>
  <si>
    <t>東京ゼロエミ基準（第５ 住宅の環境性能のより良い品質の確保に向けた取組（オール電化、蓄電池システム及びＶ２Ｈ）</t>
    <rPh sb="0" eb="2">
      <t>トウキョウ</t>
    </rPh>
    <rPh sb="6" eb="8">
      <t>キジュン</t>
    </rPh>
    <rPh sb="9" eb="10">
      <t>ダイ</t>
    </rPh>
    <rPh sb="12" eb="14">
      <t>ジュウタク</t>
    </rPh>
    <rPh sb="15" eb="17">
      <t>カンキョウ</t>
    </rPh>
    <rPh sb="17" eb="19">
      <t>セイノウ</t>
    </rPh>
    <rPh sb="22" eb="23">
      <t>ヨ</t>
    </rPh>
    <rPh sb="24" eb="26">
      <t>ヒンシツ</t>
    </rPh>
    <rPh sb="27" eb="29">
      <t>カクホ</t>
    </rPh>
    <rPh sb="30" eb="31">
      <t>ム</t>
    </rPh>
    <rPh sb="33" eb="35">
      <t>トリクミ</t>
    </rPh>
    <rPh sb="39" eb="41">
      <t>デンカ</t>
    </rPh>
    <rPh sb="42" eb="45">
      <t>チクデンチ</t>
    </rPh>
    <rPh sb="49" eb="50">
      <t>オヨ</t>
    </rPh>
    <phoneticPr fontId="1"/>
  </si>
  <si>
    <t>内、外断熱</t>
    <rPh sb="0" eb="1">
      <t>ウチ</t>
    </rPh>
    <rPh sb="2" eb="3">
      <t>ソト</t>
    </rPh>
    <rPh sb="3" eb="5">
      <t>ダンネツ</t>
    </rPh>
    <phoneticPr fontId="15"/>
  </si>
  <si>
    <t>グラスウール断熱材　高性能品　HG48-31</t>
    <phoneticPr fontId="15"/>
  </si>
  <si>
    <t>グラスウール断熱材　高性能品　HG48-318</t>
    <phoneticPr fontId="15"/>
  </si>
  <si>
    <t>グラスウール断熱材　通常品　32-36</t>
    <phoneticPr fontId="15"/>
  </si>
  <si>
    <t>ビーズ法ポリスチレンフォーム断熱材 1号</t>
    <phoneticPr fontId="15"/>
  </si>
  <si>
    <t>木製建具</t>
    <phoneticPr fontId="15"/>
  </si>
  <si>
    <t>イ 開口部の日射熱取得率が0.59以下であるもの</t>
  </si>
  <si>
    <t>金属製熱遮断構造建具</t>
    <phoneticPr fontId="15"/>
  </si>
  <si>
    <t>0.02㎡以下</t>
    <rPh sb="5" eb="7">
      <t>イカ</t>
    </rPh>
    <phoneticPr fontId="15"/>
  </si>
  <si>
    <t>１Fトイレ</t>
    <phoneticPr fontId="15"/>
  </si>
  <si>
    <t>枠：木製　戸：断熱積層構造の戸</t>
    <phoneticPr fontId="15"/>
  </si>
  <si>
    <t>○○○○○邸　新築工事</t>
    <rPh sb="5" eb="6">
      <t>テイ</t>
    </rPh>
    <rPh sb="7" eb="9">
      <t>シンチク</t>
    </rPh>
    <rPh sb="9" eb="11">
      <t>コウジ</t>
    </rPh>
    <phoneticPr fontId="15"/>
  </si>
  <si>
    <t>リビング</t>
    <phoneticPr fontId="38"/>
  </si>
  <si>
    <t>○○○○○邸　新築工事</t>
    <phoneticPr fontId="38"/>
  </si>
  <si>
    <r>
      <t xml:space="preserve">単位住戸の番号
</t>
    </r>
    <r>
      <rPr>
        <sz val="7"/>
        <color indexed="8"/>
        <rFont val="Meiryo UI"/>
        <family val="3"/>
        <charset val="128"/>
      </rPr>
      <t>（集合住宅の場合）</t>
    </r>
    <rPh sb="0" eb="2">
      <t>タンイ</t>
    </rPh>
    <rPh sb="2" eb="4">
      <t>ジュウコ</t>
    </rPh>
    <rPh sb="5" eb="7">
      <t>バンゴウ</t>
    </rPh>
    <rPh sb="9" eb="11">
      <t>シュウゴウ</t>
    </rPh>
    <rPh sb="11" eb="13">
      <t>ジュウタク</t>
    </rPh>
    <rPh sb="14" eb="16">
      <t>バアイ</t>
    </rPh>
    <phoneticPr fontId="1"/>
  </si>
  <si>
    <t>地域の区分</t>
    <rPh sb="0" eb="2">
      <t>チイキ</t>
    </rPh>
    <rPh sb="3" eb="5">
      <t>クブン</t>
    </rPh>
    <phoneticPr fontId="1"/>
  </si>
  <si>
    <t>４,５,６,７地域</t>
    <rPh sb="7" eb="9">
      <t>チイキ</t>
    </rPh>
    <phoneticPr fontId="1"/>
  </si>
  <si>
    <r>
      <t>８地域</t>
    </r>
    <r>
      <rPr>
        <sz val="7"/>
        <rFont val="Meiryo UI"/>
        <family val="3"/>
        <charset val="128"/>
      </rPr>
      <t>（※選択不可。弊社にご相談下さい）</t>
    </r>
    <rPh sb="1" eb="3">
      <t>チイキ</t>
    </rPh>
    <rPh sb="5" eb="7">
      <t>センタク</t>
    </rPh>
    <rPh sb="7" eb="9">
      <t>フカ</t>
    </rPh>
    <rPh sb="10" eb="12">
      <t>ヘイシャ</t>
    </rPh>
    <rPh sb="14" eb="16">
      <t>ソウダン</t>
    </rPh>
    <rPh sb="16" eb="17">
      <t>クダ</t>
    </rPh>
    <phoneticPr fontId="1"/>
  </si>
  <si>
    <t>建物種類</t>
    <rPh sb="0" eb="1">
      <t>タ</t>
    </rPh>
    <rPh sb="1" eb="2">
      <t>モノ</t>
    </rPh>
    <rPh sb="2" eb="4">
      <t>シュルイ</t>
    </rPh>
    <phoneticPr fontId="1"/>
  </si>
  <si>
    <t>一戸建ての住宅</t>
    <rPh sb="0" eb="3">
      <t>イッコダ</t>
    </rPh>
    <rPh sb="5" eb="7">
      <t>ジュウタク</t>
    </rPh>
    <phoneticPr fontId="1"/>
  </si>
  <si>
    <t>集合住宅等</t>
    <rPh sb="0" eb="5">
      <t>シュウゴウジュウタクトウ</t>
    </rPh>
    <phoneticPr fontId="1"/>
  </si>
  <si>
    <t>水準</t>
    <rPh sb="0" eb="2">
      <t>スイジュン</t>
    </rPh>
    <phoneticPr fontId="1"/>
  </si>
  <si>
    <t>水準A　ＵＡ値≦0.35W/(㎡・K)</t>
    <rPh sb="0" eb="2">
      <t>スイジュン</t>
    </rPh>
    <phoneticPr fontId="1"/>
  </si>
  <si>
    <t>水準B　ＵＡ値≦0.46W/(㎡・K)</t>
    <rPh sb="0" eb="2">
      <t>スイジュン</t>
    </rPh>
    <phoneticPr fontId="1"/>
  </si>
  <si>
    <t>水準C　ＵＡ値≦0.60W/(㎡・K) 　※仕様規定の場合UA値は不問</t>
    <rPh sb="0" eb="2">
      <t>スイジュン</t>
    </rPh>
    <rPh sb="22" eb="24">
      <t>シヨウ</t>
    </rPh>
    <rPh sb="24" eb="26">
      <t>キテイ</t>
    </rPh>
    <rPh sb="27" eb="29">
      <t>バアイ</t>
    </rPh>
    <rPh sb="31" eb="32">
      <t>チ</t>
    </rPh>
    <rPh sb="33" eb="35">
      <t>フモン</t>
    </rPh>
    <phoneticPr fontId="1"/>
  </si>
  <si>
    <t>適用基準</t>
    <rPh sb="0" eb="2">
      <t>テキヨウ</t>
    </rPh>
    <rPh sb="2" eb="4">
      <t>キジュン</t>
    </rPh>
    <phoneticPr fontId="1"/>
  </si>
  <si>
    <t>仕様規定の基準（※水準Cのみ選択可）</t>
    <rPh sb="0" eb="2">
      <t>シヨウ</t>
    </rPh>
    <rPh sb="2" eb="4">
      <t>キテイ</t>
    </rPh>
    <rPh sb="5" eb="7">
      <t>キジュン</t>
    </rPh>
    <rPh sb="14" eb="16">
      <t>センタク</t>
    </rPh>
    <phoneticPr fontId="1"/>
  </si>
  <si>
    <t>性能規定の基準</t>
    <rPh sb="0" eb="2">
      <t>セイノウ</t>
    </rPh>
    <phoneticPr fontId="1"/>
  </si>
  <si>
    <t>熱抵抗値の基準</t>
    <rPh sb="0" eb="1">
      <t>ネツ</t>
    </rPh>
    <rPh sb="1" eb="4">
      <t>テイコウチ</t>
    </rPh>
    <rPh sb="5" eb="7">
      <t>キジュン</t>
    </rPh>
    <phoneticPr fontId="1"/>
  </si>
  <si>
    <t>熱貫流率の基準</t>
    <rPh sb="0" eb="1">
      <t>ネツ</t>
    </rPh>
    <rPh sb="1" eb="3">
      <t>カンリュウ</t>
    </rPh>
    <rPh sb="3" eb="4">
      <t>リツ</t>
    </rPh>
    <rPh sb="5" eb="7">
      <t>キジュン</t>
    </rPh>
    <phoneticPr fontId="1"/>
  </si>
  <si>
    <t>　※熱貫流率の基準、性能規定を選択する場合、計算内容がわかる計算書等（任意書式）を別途提出してください。</t>
    <rPh sb="2" eb="5">
      <t>ネツカンリュウ</t>
    </rPh>
    <rPh sb="5" eb="6">
      <t>リツ</t>
    </rPh>
    <rPh sb="7" eb="9">
      <t>キジュン</t>
    </rPh>
    <rPh sb="10" eb="12">
      <t>セイノウ</t>
    </rPh>
    <rPh sb="12" eb="14">
      <t>キテイ</t>
    </rPh>
    <rPh sb="15" eb="17">
      <t>センタク</t>
    </rPh>
    <rPh sb="19" eb="21">
      <t>バアイ</t>
    </rPh>
    <rPh sb="22" eb="24">
      <t>ケイサン</t>
    </rPh>
    <rPh sb="24" eb="26">
      <t>ナイヨウ</t>
    </rPh>
    <rPh sb="30" eb="32">
      <t>ケイサン</t>
    </rPh>
    <rPh sb="32" eb="33">
      <t>ショ</t>
    </rPh>
    <rPh sb="33" eb="34">
      <t>トウ</t>
    </rPh>
    <rPh sb="41" eb="43">
      <t>ベット</t>
    </rPh>
    <rPh sb="43" eb="45">
      <t>テイシュツ</t>
    </rPh>
    <phoneticPr fontId="1"/>
  </si>
  <si>
    <t>充填</t>
    <rPh sb="0" eb="2">
      <t>ジュウテン</t>
    </rPh>
    <phoneticPr fontId="1"/>
  </si>
  <si>
    <t>内、外断熱</t>
    <rPh sb="0" eb="1">
      <t>ウチ</t>
    </rPh>
    <rPh sb="2" eb="3">
      <t>ソト</t>
    </rPh>
    <rPh sb="3" eb="5">
      <t>ダンネツ</t>
    </rPh>
    <phoneticPr fontId="1"/>
  </si>
  <si>
    <t>中空層
(mm)</t>
    <rPh sb="0" eb="2">
      <t>チュウクウ</t>
    </rPh>
    <rPh sb="2" eb="3">
      <t>ソウ</t>
    </rPh>
    <phoneticPr fontId="1"/>
  </si>
  <si>
    <t>窓1</t>
    <rPh sb="0" eb="1">
      <t>マド</t>
    </rPh>
    <phoneticPr fontId="1"/>
  </si>
  <si>
    <t>建具の仕様</t>
    <phoneticPr fontId="1"/>
  </si>
  <si>
    <t>←開口部（窓の面積（当該窓が二以上の場合においては、その合計の面積）が単位住戸の床面積に0.02を乗じた数値以下となるものを除くことができる。</t>
    <rPh sb="1" eb="4">
      <t>カイコウブ</t>
    </rPh>
    <rPh sb="5" eb="6">
      <t>マド</t>
    </rPh>
    <rPh sb="7" eb="9">
      <t>メンセキ</t>
    </rPh>
    <rPh sb="10" eb="12">
      <t>トウガイ</t>
    </rPh>
    <rPh sb="12" eb="13">
      <t>マド</t>
    </rPh>
    <rPh sb="14" eb="15">
      <t>フタ</t>
    </rPh>
    <rPh sb="15" eb="17">
      <t>イジョウ</t>
    </rPh>
    <rPh sb="18" eb="20">
      <t>バアイ</t>
    </rPh>
    <rPh sb="28" eb="30">
      <t>ゴウケイ</t>
    </rPh>
    <rPh sb="31" eb="33">
      <t>メンセキ</t>
    </rPh>
    <rPh sb="35" eb="37">
      <t>タンイ</t>
    </rPh>
    <rPh sb="37" eb="39">
      <t>ジュウコ</t>
    </rPh>
    <rPh sb="40" eb="43">
      <t>ユカメンセキ</t>
    </rPh>
    <rPh sb="49" eb="50">
      <t>ジョウ</t>
    </rPh>
    <rPh sb="52" eb="54">
      <t>スウチ</t>
    </rPh>
    <rPh sb="54" eb="56">
      <t>イカ</t>
    </rPh>
    <rPh sb="62" eb="63">
      <t>ノゾ</t>
    </rPh>
    <phoneticPr fontId="1"/>
  </si>
  <si>
    <t>日射対策の仕様</t>
    <rPh sb="0" eb="2">
      <t>ニッシャ</t>
    </rPh>
    <rPh sb="2" eb="4">
      <t>タイサク</t>
    </rPh>
    <rPh sb="5" eb="7">
      <t>シヨウ</t>
    </rPh>
    <phoneticPr fontId="1"/>
  </si>
  <si>
    <t>窓2</t>
    <rPh sb="0" eb="1">
      <t>マド</t>
    </rPh>
    <phoneticPr fontId="1"/>
  </si>
  <si>
    <t>窓3</t>
    <rPh sb="0" eb="1">
      <t>マド</t>
    </rPh>
    <phoneticPr fontId="1"/>
  </si>
  <si>
    <t>窓4</t>
    <rPh sb="0" eb="1">
      <t>マド</t>
    </rPh>
    <phoneticPr fontId="1"/>
  </si>
  <si>
    <t>ドア1</t>
    <phoneticPr fontId="1"/>
  </si>
  <si>
    <t>ドア２</t>
    <phoneticPr fontId="1"/>
  </si>
  <si>
    <t>浴室下部に断熱材を設置する</t>
    <rPh sb="0" eb="2">
      <t>ヨクシツ</t>
    </rPh>
    <rPh sb="2" eb="4">
      <t>カブ</t>
    </rPh>
    <rPh sb="5" eb="8">
      <t>ダンネツザイ</t>
    </rPh>
    <rPh sb="9" eb="11">
      <t>セッチ</t>
    </rPh>
    <phoneticPr fontId="1"/>
  </si>
  <si>
    <t>浴室下部の基礎立ち上がりに断熱材を設置する</t>
    <rPh sb="0" eb="2">
      <t>ヨクシツ</t>
    </rPh>
    <rPh sb="2" eb="4">
      <t>カブ</t>
    </rPh>
    <rPh sb="5" eb="7">
      <t>キソ</t>
    </rPh>
    <rPh sb="7" eb="8">
      <t>タ</t>
    </rPh>
    <rPh sb="9" eb="10">
      <t>ア</t>
    </rPh>
    <rPh sb="13" eb="16">
      <t>ダンネツザイ</t>
    </rPh>
    <rPh sb="17" eb="19">
      <t>セッチ</t>
    </rPh>
    <phoneticPr fontId="1"/>
  </si>
  <si>
    <t>吹付け硬質ウレタンフォーム</t>
    <rPh sb="0" eb="2">
      <t>フキツケ</t>
    </rPh>
    <rPh sb="3" eb="5">
      <t>コウシツ</t>
    </rPh>
    <phoneticPr fontId="15"/>
  </si>
  <si>
    <t>ビーズ法ポリスチレンフォーム</t>
    <phoneticPr fontId="15"/>
  </si>
  <si>
    <t>繊維系断熱材</t>
    <rPh sb="0" eb="2">
      <t>センイ</t>
    </rPh>
    <rPh sb="2" eb="3">
      <t>ケイ</t>
    </rPh>
    <rPh sb="3" eb="6">
      <t>ダンネツザイ</t>
    </rPh>
    <phoneticPr fontId="15"/>
  </si>
  <si>
    <t>　 イ 主たる居室についてルームエアコンディショナーで冷房する場合にあっては、日本産業規格 B8615-1 に規定する冷房能力を消費電力で除した数値が、以下の算出式により求められる基準値以上又は定格冷房エネルギー消費効率が技術情報（住宅）に定める区分（い）であること。
－０．５５３×冷房能力（単位 キロワット）＋６．３４
　ロ 単位住戸全体をダクト式セントラル空調機で冷房する場合にあっては、単位住戸に熱交換換気設備を採用し、ヒートポンプを熱源とするものを使用すること。</t>
    <phoneticPr fontId="15"/>
  </si>
  <si>
    <t xml:space="preserve"> イ 当該単位住戸において電気ヒーター床暖房、電気ヒーター温水暖房器及び電気ヒーター給湯温水暖房器並びに電気蓄熱暖房器を使用しないこと。
 ロ 主たる居室について温水暖房用パネルラジエーターで暖房する場合にあっては、次の（イ）から（ハ）までのいずれかの熱源機を用い、かつ、配管に断熱被覆をすること。
（イ） 潜熱回収型の石油熱源機
（ロ） 潜熱回収型のガス熱源機
（ハ） フロン類が冷媒として使用された電気ヒートポンプ熱源機
 ハ 主たる居室についてルームエアコンディショナーで暖房する場合にあっては、日本産業規格 B8615-1 に規定する暖房能力を消費電力で除した数値が、以下の算出式により求められる基準値以上又は定格冷房エネルギー消費効率が技術情報（住宅）に定める区分（い）であること。
－０．３５２×暖房能力（単位 キロワット）＋６．５１
　ニ 単位住戸全体をダクト式セントラル空調機で暖房する場合にあっては、単位住戸に熱交換換気設備を採用し、ヒートポンプを熱源とするものを使用すること。</t>
    <phoneticPr fontId="15"/>
  </si>
  <si>
    <t>　２バルブ水栓以外の水栓であること。また、台所及び洗面水栓は水優先吐水機構付きのものであり、かつ、浴室シャワー水栓は手元止水機構及び小流量吐水機構付きのものであること。</t>
    <phoneticPr fontId="15"/>
  </si>
  <si>
    <t>温水暖房用パネルラジエーター</t>
    <phoneticPr fontId="27"/>
  </si>
  <si>
    <t>その他暖房設備（電気ヒーター床暖房、電気ヒーター温水暖房器、電気ヒーター給湯温水暖房器、電気蓄熱暖房器以外）</t>
    <rPh sb="2" eb="3">
      <t>タ</t>
    </rPh>
    <rPh sb="3" eb="5">
      <t>ダンボウ</t>
    </rPh>
    <rPh sb="5" eb="7">
      <t>セツビ</t>
    </rPh>
    <rPh sb="51" eb="53">
      <t>イガイ</t>
    </rPh>
    <phoneticPr fontId="27"/>
  </si>
  <si>
    <t>暖房設備を設置しない</t>
    <rPh sb="0" eb="4">
      <t>ダンボウセツビ</t>
    </rPh>
    <rPh sb="5" eb="7">
      <t>セッチ</t>
    </rPh>
    <phoneticPr fontId="27"/>
  </si>
  <si>
    <t>冷房設備を設置しない</t>
    <rPh sb="0" eb="2">
      <t>レイボウ</t>
    </rPh>
    <rPh sb="2" eb="4">
      <t>セツビ</t>
    </rPh>
    <rPh sb="5" eb="7">
      <t>セッチ</t>
    </rPh>
    <phoneticPr fontId="27"/>
  </si>
  <si>
    <t>←主たる居室に設置する全ての暖房設備を入力。
　　設備基準がある暖房設備を複数設置する場合は、
　　すべての機器が基準に適合する必要があります。</t>
    <rPh sb="1" eb="2">
      <t>シュ</t>
    </rPh>
    <rPh sb="4" eb="6">
      <t>キョシツ</t>
    </rPh>
    <rPh sb="7" eb="9">
      <t>セッチ</t>
    </rPh>
    <rPh sb="11" eb="12">
      <t>スベ</t>
    </rPh>
    <rPh sb="14" eb="16">
      <t>ダンボウ</t>
    </rPh>
    <rPh sb="16" eb="18">
      <t>セツビ</t>
    </rPh>
    <rPh sb="19" eb="21">
      <t>ニュウリョク</t>
    </rPh>
    <rPh sb="25" eb="27">
      <t>セツビ</t>
    </rPh>
    <rPh sb="27" eb="29">
      <t>キジュン</t>
    </rPh>
    <rPh sb="32" eb="36">
      <t>ダンボウセツビ</t>
    </rPh>
    <rPh sb="37" eb="39">
      <t>フクスウ</t>
    </rPh>
    <rPh sb="39" eb="41">
      <t>セッチ</t>
    </rPh>
    <rPh sb="43" eb="45">
      <t>バアイ</t>
    </rPh>
    <rPh sb="54" eb="56">
      <t>キキ</t>
    </rPh>
    <rPh sb="57" eb="59">
      <t>キジュン</t>
    </rPh>
    <rPh sb="60" eb="62">
      <t>テキゴウ</t>
    </rPh>
    <rPh sb="64" eb="66">
      <t>ヒツヨウ</t>
    </rPh>
    <phoneticPr fontId="1"/>
  </si>
  <si>
    <t>←主たる居室に設置する全ての冷房設備を入力。
　　設備基準がある冷房設備を複数設置する場合は、
　　すべての機器が基準に適合する必要があります。</t>
    <rPh sb="1" eb="2">
      <t>シュ</t>
    </rPh>
    <rPh sb="4" eb="6">
      <t>キョシツ</t>
    </rPh>
    <rPh sb="7" eb="9">
      <t>セッチ</t>
    </rPh>
    <rPh sb="11" eb="12">
      <t>スベ</t>
    </rPh>
    <rPh sb="14" eb="16">
      <t>レイボウ</t>
    </rPh>
    <rPh sb="16" eb="18">
      <t>セツビ</t>
    </rPh>
    <rPh sb="19" eb="21">
      <t>ニュウリョク</t>
    </rPh>
    <rPh sb="25" eb="27">
      <t>セツビ</t>
    </rPh>
    <rPh sb="27" eb="29">
      <t>キジュン</t>
    </rPh>
    <rPh sb="32" eb="34">
      <t>レイボウ</t>
    </rPh>
    <rPh sb="34" eb="36">
      <t>セツビ</t>
    </rPh>
    <rPh sb="37" eb="39">
      <t>フクスウ</t>
    </rPh>
    <rPh sb="39" eb="41">
      <t>セッチ</t>
    </rPh>
    <rPh sb="43" eb="45">
      <t>バアイ</t>
    </rPh>
    <rPh sb="54" eb="56">
      <t>キキ</t>
    </rPh>
    <rPh sb="57" eb="59">
      <t>キジュン</t>
    </rPh>
    <rPh sb="60" eb="62">
      <t>テキゴウ</t>
    </rPh>
    <rPh sb="64" eb="66">
      <t>ヒツヨウ</t>
    </rPh>
    <phoneticPr fontId="1"/>
  </si>
  <si>
    <t>木造</t>
    <rPh sb="0" eb="2">
      <t>モクゾウ</t>
    </rPh>
    <phoneticPr fontId="1"/>
  </si>
  <si>
    <t>■</t>
    <phoneticPr fontId="38"/>
  </si>
  <si>
    <t>吹込み用ロックウール断熱材 25K相当</t>
    <rPh sb="3" eb="5">
      <t>ダンネツ</t>
    </rPh>
    <rPh sb="5" eb="6">
      <t>ザイ</t>
    </rPh>
    <rPh sb="17" eb="19">
      <t>ソウトウ</t>
    </rPh>
    <phoneticPr fontId="1"/>
  </si>
  <si>
    <t>吹込み用ロックウール断熱材 65K相当</t>
    <rPh sb="3" eb="5">
      <t>ダンネツ</t>
    </rPh>
    <rPh sb="5" eb="6">
      <t>ザイ</t>
    </rPh>
    <rPh sb="17" eb="19">
      <t>ソウトウ</t>
    </rPh>
    <phoneticPr fontId="1"/>
  </si>
  <si>
    <t>表１　建材等の熱物性値　https://www.kenken.go.jp/becc/documents/house/3-3_240401_v22.pdf</t>
    <rPh sb="0" eb="1">
      <t>ヒョウ</t>
    </rPh>
    <rPh sb="3" eb="5">
      <t>ケンザイ</t>
    </rPh>
    <rPh sb="5" eb="6">
      <t>トウ</t>
    </rPh>
    <rPh sb="7" eb="8">
      <t>ネツ</t>
    </rPh>
    <rPh sb="8" eb="11">
      <t>ブッセイチ</t>
    </rPh>
    <phoneticPr fontId="1"/>
  </si>
  <si>
    <t>A.2（参考）JISで熱物性値の定めのある建材等の熱物性値　https://www.kenken.go.jp/becc/documents/house/3-3_240401_v22.pdf</t>
    <phoneticPr fontId="1"/>
  </si>
  <si>
    <t>硬質ウレタンフォーム</t>
    <rPh sb="0" eb="2">
      <t>コウシツ</t>
    </rPh>
    <phoneticPr fontId="15"/>
  </si>
  <si>
    <t>←当計算シート欄、熱抵抗値の基準は、木造の基準のみ対応しています。非木造住宅の場合は、ご相談ください。</t>
    <rPh sb="1" eb="2">
      <t>トウ</t>
    </rPh>
    <rPh sb="2" eb="4">
      <t>ケイサン</t>
    </rPh>
    <rPh sb="7" eb="8">
      <t>ラン</t>
    </rPh>
    <rPh sb="9" eb="10">
      <t>ネツ</t>
    </rPh>
    <rPh sb="10" eb="13">
      <t>テイコウチ</t>
    </rPh>
    <rPh sb="14" eb="16">
      <t>キジュン</t>
    </rPh>
    <rPh sb="18" eb="20">
      <t>モクゾウ</t>
    </rPh>
    <rPh sb="21" eb="23">
      <t>キジュン</t>
    </rPh>
    <rPh sb="25" eb="27">
      <t>タイオウ</t>
    </rPh>
    <rPh sb="33" eb="34">
      <t>ヒ</t>
    </rPh>
    <rPh sb="34" eb="36">
      <t>モクゾウ</t>
    </rPh>
    <rPh sb="36" eb="38">
      <t>ジュウタク</t>
    </rPh>
    <rPh sb="39" eb="41">
      <t>バアイ</t>
    </rPh>
    <rPh sb="44" eb="46">
      <t>ソウダン</t>
    </rPh>
    <phoneticPr fontId="1"/>
  </si>
  <si>
    <t>←主たる居室に複数暖房設備を設置する場合は、全ての設備が
　　基準に適合する必要があります。</t>
    <rPh sb="1" eb="2">
      <t>シュ</t>
    </rPh>
    <rPh sb="4" eb="6">
      <t>キョシツ</t>
    </rPh>
    <rPh sb="7" eb="9">
      <t>フクスウ</t>
    </rPh>
    <rPh sb="9" eb="11">
      <t>ダンボウ</t>
    </rPh>
    <rPh sb="11" eb="13">
      <t>セツビ</t>
    </rPh>
    <rPh sb="14" eb="16">
      <t>セッチ</t>
    </rPh>
    <rPh sb="18" eb="20">
      <t>バアイ</t>
    </rPh>
    <rPh sb="22" eb="23">
      <t>スベ</t>
    </rPh>
    <rPh sb="25" eb="27">
      <t>セツビ</t>
    </rPh>
    <rPh sb="31" eb="33">
      <t>キジュン</t>
    </rPh>
    <rPh sb="34" eb="36">
      <t>テキゴウ</t>
    </rPh>
    <rPh sb="38" eb="40">
      <t>ヒツヨウ</t>
    </rPh>
    <phoneticPr fontId="1"/>
  </si>
  <si>
    <t>←主たる居室に複数冷房設備を設置する場合は、全ての設備が
　　基準に適合する必要があります。</t>
    <rPh sb="1" eb="2">
      <t>シュ</t>
    </rPh>
    <rPh sb="4" eb="6">
      <t>キョシツ</t>
    </rPh>
    <rPh sb="7" eb="9">
      <t>フクスウ</t>
    </rPh>
    <rPh sb="9" eb="11">
      <t>レイボウ</t>
    </rPh>
    <rPh sb="11" eb="13">
      <t>セツビ</t>
    </rPh>
    <rPh sb="14" eb="16">
      <t>セッチ</t>
    </rPh>
    <rPh sb="18" eb="20">
      <t>バアイ</t>
    </rPh>
    <rPh sb="22" eb="23">
      <t>スベ</t>
    </rPh>
    <rPh sb="25" eb="27">
      <t>セツビ</t>
    </rPh>
    <rPh sb="31" eb="33">
      <t>キジュン</t>
    </rPh>
    <rPh sb="34" eb="36">
      <t>テキゴウ</t>
    </rPh>
    <rPh sb="38" eb="4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</si>
</sst>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81" formatCode="0.000_ "/>
    <numFmt numFmtId="182" formatCode="0.00_);[Red]\(0.00\)"/>
    <numFmt numFmtId="183" formatCode="0.0_);[Red]\(0.0\)"/>
    <numFmt numFmtId="184" formatCode="0.0_ "/>
    <numFmt numFmtId="185" formatCode="0.000\ "/>
    <numFmt numFmtId="186" formatCode="0.000\ ;;"/>
    <numFmt numFmtId="188" formatCode="#,##0\ "/>
    <numFmt numFmtId="189" formatCode="#,##0.0\ "/>
    <numFmt numFmtId="190" formatCode="#,##0.00\ "/>
  </numFmts>
  <fonts count="6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Meiryo UI"/>
      <family val="3"/>
      <charset val="128"/>
    </font>
    <font>
      <b/>
      <sz val="11"/>
      <name val="Meiryo UI"/>
      <family val="3"/>
      <charset val="128"/>
    </font>
    <font>
      <sz val="9"/>
      <name val="Meiryo UI"/>
      <family val="3"/>
      <charset val="128"/>
    </font>
    <font>
      <b/>
      <sz val="9"/>
      <color indexed="8"/>
      <name val="Meiryo UI"/>
      <family val="3"/>
      <charset val="128"/>
    </font>
    <font>
      <sz val="8"/>
      <color indexed="8"/>
      <name val="Meiryo UI"/>
      <family val="3"/>
      <charset val="128"/>
    </font>
    <font>
      <b/>
      <sz val="8"/>
      <color indexed="8"/>
      <name val="Meiryo UI"/>
      <family val="3"/>
      <charset val="128"/>
    </font>
    <font>
      <sz val="6"/>
      <color indexed="10"/>
      <name val="Meiryo UI"/>
      <family val="3"/>
      <charset val="128"/>
    </font>
    <font>
      <sz val="10"/>
      <name val="Meiryo UI"/>
      <family val="3"/>
      <charset val="128"/>
    </font>
    <font>
      <sz val="10"/>
      <color indexed="8"/>
      <name val="Meiryo UI"/>
      <family val="3"/>
      <charset val="128"/>
    </font>
    <font>
      <sz val="8"/>
      <name val="Meiryo UI"/>
      <family val="3"/>
      <charset val="128"/>
    </font>
    <font>
      <b/>
      <sz val="7"/>
      <color indexed="8"/>
      <name val="Meiryo UI"/>
      <family val="3"/>
      <charset val="128"/>
    </font>
    <font>
      <sz val="6"/>
      <name val="ＭＳ Ｐゴシック"/>
      <family val="3"/>
      <charset val="128"/>
    </font>
    <font>
      <sz val="10"/>
      <name val="ＭＳ 明朝"/>
      <family val="1"/>
      <charset val="128"/>
    </font>
    <font>
      <b/>
      <sz val="14"/>
      <name val="Meiryo UI"/>
      <family val="3"/>
      <charset val="128"/>
    </font>
    <font>
      <b/>
      <sz val="10"/>
      <name val="Meiryo UI"/>
      <family val="3"/>
      <charset val="128"/>
    </font>
    <font>
      <b/>
      <u/>
      <sz val="9"/>
      <name val="Meiryo UI"/>
      <family val="3"/>
      <charset val="128"/>
    </font>
    <font>
      <sz val="10"/>
      <name val="ＭＳ ゴシック"/>
      <family val="3"/>
      <charset val="128"/>
    </font>
    <font>
      <sz val="9"/>
      <name val="ＭＳ 明朝"/>
      <family val="1"/>
      <charset val="128"/>
    </font>
    <font>
      <sz val="11"/>
      <name val="ＭＳ ゴシック"/>
      <family val="3"/>
      <charset val="128"/>
    </font>
    <font>
      <sz val="12"/>
      <name val="ＭＳ ゴシック"/>
      <family val="3"/>
      <charset val="128"/>
    </font>
    <font>
      <sz val="11"/>
      <name val="Meiryo UI"/>
      <family val="3"/>
      <charset val="128"/>
    </font>
    <font>
      <b/>
      <u/>
      <sz val="8"/>
      <name val="Meiryo UI"/>
      <family val="3"/>
      <charset val="128"/>
    </font>
    <font>
      <sz val="11"/>
      <color indexed="8"/>
      <name val="Meiryo UI"/>
      <family val="3"/>
      <charset val="128"/>
    </font>
    <font>
      <sz val="6"/>
      <name val="ＭＳ Ｐゴシック"/>
      <family val="3"/>
      <charset val="128"/>
    </font>
    <font>
      <b/>
      <u/>
      <sz val="11"/>
      <color indexed="8"/>
      <name val="Meiryo UI"/>
      <family val="3"/>
      <charset val="128"/>
    </font>
    <font>
      <sz val="6"/>
      <name val="ＭＳ Ｐゴシック"/>
      <family val="3"/>
      <charset val="128"/>
    </font>
    <font>
      <sz val="8"/>
      <color indexed="60"/>
      <name val="Meiryo UI"/>
      <family val="3"/>
      <charset val="128"/>
    </font>
    <font>
      <sz val="7"/>
      <color indexed="8"/>
      <name val="Meiryo UI"/>
      <family val="3"/>
      <charset val="128"/>
    </font>
    <font>
      <sz val="6"/>
      <name val="ＭＳ Ｐゴシック"/>
      <family val="3"/>
      <charset val="128"/>
    </font>
    <font>
      <u/>
      <sz val="8"/>
      <color indexed="60"/>
      <name val="Meiryo UI"/>
      <family val="3"/>
      <charset val="128"/>
    </font>
    <font>
      <b/>
      <sz val="9"/>
      <name val="Meiryo UI"/>
      <family val="3"/>
      <charset val="128"/>
    </font>
    <font>
      <sz val="6"/>
      <name val="Meiryo UI"/>
      <family val="3"/>
      <charset val="128"/>
    </font>
    <font>
      <sz val="7"/>
      <name val="Meiryo UI"/>
      <family val="3"/>
      <charset val="128"/>
    </font>
    <font>
      <b/>
      <sz val="8"/>
      <name val="Meiryo UI"/>
      <family val="3"/>
      <charset val="128"/>
    </font>
    <font>
      <sz val="6"/>
      <name val="ＭＳ Ｐゴシック"/>
      <family val="3"/>
      <charset val="128"/>
    </font>
    <font>
      <sz val="11"/>
      <color theme="1"/>
      <name val="Meiryo UI"/>
      <family val="3"/>
      <charset val="128"/>
    </font>
    <font>
      <sz val="9"/>
      <color theme="0"/>
      <name val="Meiryo UI"/>
      <family val="3"/>
      <charset val="128"/>
    </font>
    <font>
      <b/>
      <u/>
      <sz val="9"/>
      <color theme="0"/>
      <name val="Meiryo UI"/>
      <family val="3"/>
      <charset val="128"/>
    </font>
    <font>
      <u/>
      <sz val="8"/>
      <color theme="0"/>
      <name val="Meiryo UI"/>
      <family val="3"/>
      <charset val="128"/>
    </font>
    <font>
      <sz val="9"/>
      <color rgb="FF000000"/>
      <name val="Meiryo UI"/>
      <family val="3"/>
      <charset val="128"/>
    </font>
    <font>
      <sz val="8"/>
      <color theme="0"/>
      <name val="Meiryo UI"/>
      <family val="3"/>
      <charset val="128"/>
    </font>
    <font>
      <sz val="9"/>
      <color theme="1"/>
      <name val="Meiryo UI"/>
      <family val="3"/>
      <charset val="128"/>
    </font>
    <font>
      <sz val="8"/>
      <color theme="1"/>
      <name val="Meiryo UI"/>
      <family val="3"/>
      <charset val="128"/>
    </font>
    <font>
      <sz val="11"/>
      <color indexed="8"/>
      <name val="ＭＳ Ｐゴシック"/>
      <family val="3"/>
      <charset val="128"/>
      <scheme val="minor"/>
    </font>
    <font>
      <sz val="6"/>
      <color rgb="FFFF0000"/>
      <name val="Meiryo UI"/>
      <family val="3"/>
      <charset val="128"/>
    </font>
    <font>
      <sz val="10"/>
      <color indexed="8"/>
      <name val="ＭＳ Ｐゴシック"/>
      <family val="3"/>
      <charset val="128"/>
      <scheme val="minor"/>
    </font>
    <font>
      <b/>
      <u/>
      <sz val="9"/>
      <color theme="1"/>
      <name val="Meiryo UI"/>
      <family val="3"/>
      <charset val="128"/>
    </font>
    <font>
      <sz val="10"/>
      <color theme="1"/>
      <name val="ＭＳ Ｐゴシック"/>
      <family val="3"/>
      <charset val="128"/>
      <scheme val="minor"/>
    </font>
    <font>
      <sz val="9"/>
      <color rgb="FFFF0000"/>
      <name val="Meiryo UI"/>
      <family val="3"/>
      <charset val="128"/>
    </font>
    <font>
      <sz val="8"/>
      <color rgb="FFC00000"/>
      <name val="Meiryo UI"/>
      <family val="3"/>
      <charset val="128"/>
    </font>
    <font>
      <sz val="8"/>
      <color rgb="FFFF0000"/>
      <name val="Meiryo UI"/>
      <family val="3"/>
      <charset val="128"/>
    </font>
    <font>
      <b/>
      <sz val="9"/>
      <color rgb="FFFF0000"/>
      <name val="Meiryo UI"/>
      <family val="3"/>
      <charset val="128"/>
    </font>
    <font>
      <sz val="11"/>
      <name val="ＭＳ Ｐゴシック"/>
      <family val="3"/>
      <charset val="128"/>
      <scheme val="minor"/>
    </font>
    <font>
      <sz val="10"/>
      <color rgb="FFFF0000"/>
      <name val="ＭＳ Ｐゴシック"/>
      <family val="3"/>
      <charset val="128"/>
      <scheme val="minor"/>
    </font>
    <font>
      <b/>
      <sz val="9"/>
      <color theme="1"/>
      <name val="Meiryo UI"/>
      <family val="3"/>
      <charset val="128"/>
    </font>
    <font>
      <sz val="10"/>
      <name val="ＭＳ Ｐゴシック"/>
      <family val="3"/>
      <charset val="128"/>
      <scheme val="minor"/>
    </font>
    <font>
      <b/>
      <strike/>
      <sz val="10"/>
      <color rgb="FFFF0000"/>
      <name val="Meiryo UI"/>
      <family val="3"/>
      <charset val="128"/>
    </font>
  </fonts>
  <fills count="13">
    <fill>
      <patternFill patternType="none"/>
    </fill>
    <fill>
      <patternFill patternType="gray125"/>
    </fill>
    <fill>
      <patternFill patternType="solid">
        <fgColor indexed="43"/>
        <bgColor indexed="64"/>
      </patternFill>
    </fill>
    <fill>
      <patternFill patternType="solid">
        <fgColor rgb="FF003300"/>
        <bgColor indexed="64"/>
      </patternFill>
    </fill>
    <fill>
      <patternFill patternType="solid">
        <fgColor theme="0"/>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rgb="FFCCFFFF"/>
        <bgColor indexed="64"/>
      </patternFill>
    </fill>
    <fill>
      <patternFill patternType="solid">
        <fgColor theme="2"/>
        <bgColor indexed="64"/>
      </patternFill>
    </fill>
    <fill>
      <patternFill patternType="solid">
        <fgColor theme="8" tint="0.79998168889431442"/>
        <bgColor indexed="64"/>
      </patternFill>
    </fill>
    <fill>
      <patternFill patternType="solid">
        <fgColor rgb="FFEEECE1"/>
        <bgColor indexed="64"/>
      </patternFill>
    </fill>
  </fills>
  <borders count="7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hair">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rgb="FF464646"/>
      </left>
      <right style="thin">
        <color rgb="FF464646"/>
      </right>
      <top style="thin">
        <color rgb="FF464646"/>
      </top>
      <bottom style="thin">
        <color rgb="FF464646"/>
      </bottom>
      <diagonal/>
    </border>
    <border>
      <left style="thin">
        <color rgb="FF464646"/>
      </left>
      <right style="thin">
        <color rgb="FF464646"/>
      </right>
      <top style="thin">
        <color indexed="64"/>
      </top>
      <bottom style="thin">
        <color rgb="FF464646"/>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thin">
        <color rgb="FF464646"/>
      </left>
      <right style="thin">
        <color rgb="FF464646"/>
      </right>
      <top style="thin">
        <color rgb="FF464646"/>
      </top>
      <bottom style="thin">
        <color indexed="64"/>
      </bottom>
      <diagonal/>
    </border>
    <border>
      <left style="medium">
        <color rgb="FFFFFF00"/>
      </left>
      <right/>
      <top/>
      <bottom/>
      <diagonal/>
    </border>
    <border>
      <left/>
      <right style="medium">
        <color rgb="FFFFFF00"/>
      </right>
      <top/>
      <bottom/>
      <diagonal/>
    </border>
    <border>
      <left style="medium">
        <color rgb="FFFFFF99"/>
      </left>
      <right/>
      <top style="medium">
        <color rgb="FFFFFF99"/>
      </top>
      <bottom/>
      <diagonal/>
    </border>
    <border>
      <left/>
      <right/>
      <top style="medium">
        <color rgb="FFFFFF99"/>
      </top>
      <bottom/>
      <diagonal/>
    </border>
    <border>
      <left/>
      <right style="medium">
        <color rgb="FFFFFF99"/>
      </right>
      <top style="medium">
        <color rgb="FFFFFF99"/>
      </top>
      <bottom/>
      <diagonal/>
    </border>
    <border>
      <left style="medium">
        <color rgb="FFFFFF99"/>
      </left>
      <right/>
      <top/>
      <bottom style="medium">
        <color rgb="FFFFFF99"/>
      </bottom>
      <diagonal/>
    </border>
    <border>
      <left/>
      <right/>
      <top/>
      <bottom style="medium">
        <color rgb="FFFFFF99"/>
      </bottom>
      <diagonal/>
    </border>
    <border>
      <left/>
      <right style="medium">
        <color rgb="FFFFFF99"/>
      </right>
      <top/>
      <bottom style="medium">
        <color rgb="FFFFFF99"/>
      </bottom>
      <diagonal/>
    </border>
  </borders>
  <cellStyleXfs count="14">
    <xf numFmtId="0" fontId="0" fillId="0" borderId="0">
      <alignment vertical="center"/>
    </xf>
    <xf numFmtId="188" fontId="20" fillId="0" borderId="0" applyFont="0" applyFill="0" applyBorder="0">
      <alignment vertical="center"/>
    </xf>
    <xf numFmtId="189" fontId="16" fillId="0" borderId="0" applyFont="0" applyFill="0" applyBorder="0">
      <alignment vertical="center"/>
    </xf>
    <xf numFmtId="190" fontId="16" fillId="0" borderId="0" applyFont="0" applyFill="0" applyBorder="0">
      <alignment vertical="center"/>
    </xf>
    <xf numFmtId="49" fontId="20" fillId="0" borderId="0" applyFill="0" applyBorder="0">
      <alignment horizontal="center" vertical="center"/>
    </xf>
    <xf numFmtId="0" fontId="20" fillId="0" borderId="0" applyFill="0" applyBorder="0">
      <alignment vertical="center"/>
    </xf>
    <xf numFmtId="0" fontId="21" fillId="0" borderId="0" applyFill="0" applyBorder="0">
      <alignment vertical="center"/>
    </xf>
    <xf numFmtId="0" fontId="2" fillId="0" borderId="0">
      <alignment vertical="center"/>
    </xf>
    <xf numFmtId="0" fontId="16" fillId="0" borderId="0"/>
    <xf numFmtId="0" fontId="2" fillId="0" borderId="0"/>
    <xf numFmtId="0" fontId="2" fillId="0" borderId="0"/>
    <xf numFmtId="49" fontId="20" fillId="0" borderId="0" applyFill="0" applyBorder="0">
      <alignment vertical="center"/>
    </xf>
    <xf numFmtId="0" fontId="22" fillId="0" borderId="0">
      <alignment vertical="center"/>
    </xf>
    <xf numFmtId="0" fontId="23" fillId="0" borderId="0" applyFill="0" applyBorder="0">
      <alignment vertical="center"/>
    </xf>
  </cellStyleXfs>
  <cellXfs count="1097">
    <xf numFmtId="0" fontId="0" fillId="0" borderId="0" xfId="0">
      <alignment vertical="center"/>
    </xf>
    <xf numFmtId="0" fontId="39" fillId="0" borderId="0" xfId="0" applyFont="1">
      <alignment vertical="center"/>
    </xf>
    <xf numFmtId="0" fontId="4" fillId="0" borderId="0" xfId="0" applyFont="1">
      <alignment vertical="center"/>
    </xf>
    <xf numFmtId="0" fontId="6" fillId="0" borderId="0" xfId="9" applyFont="1" applyBorder="1" applyAlignment="1" applyProtection="1">
      <alignment horizontal="center" vertical="center"/>
    </xf>
    <xf numFmtId="0" fontId="4" fillId="0" borderId="0" xfId="0" applyFont="1" applyBorder="1">
      <alignment vertical="center"/>
    </xf>
    <xf numFmtId="0" fontId="39" fillId="0" borderId="0"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shrinkToFit="1"/>
    </xf>
    <xf numFmtId="0" fontId="4" fillId="0" borderId="0" xfId="0" applyFont="1" applyBorder="1" applyAlignment="1">
      <alignment vertical="center"/>
    </xf>
    <xf numFmtId="182" fontId="4" fillId="0" borderId="0" xfId="0" applyNumberFormat="1" applyFont="1" applyBorder="1" applyAlignment="1">
      <alignment vertical="center"/>
    </xf>
    <xf numFmtId="0" fontId="13" fillId="0" borderId="0" xfId="0" applyFont="1" applyBorder="1" applyProtection="1">
      <alignment vertical="center"/>
    </xf>
    <xf numFmtId="0" fontId="13" fillId="0" borderId="0" xfId="0" applyFont="1" applyFill="1" applyBorder="1" applyProtection="1">
      <alignment vertical="center"/>
    </xf>
    <xf numFmtId="0" fontId="13" fillId="0" borderId="0" xfId="0" applyFont="1" applyBorder="1" applyAlignment="1" applyProtection="1">
      <alignment vertical="center"/>
    </xf>
    <xf numFmtId="181" fontId="4" fillId="0" borderId="0" xfId="0" applyNumberFormat="1" applyFont="1" applyBorder="1" applyAlignment="1">
      <alignment vertical="center"/>
    </xf>
    <xf numFmtId="181" fontId="4" fillId="0" borderId="0" xfId="0" applyNumberFormat="1" applyFont="1" applyBorder="1" applyAlignment="1">
      <alignment vertical="center" wrapText="1"/>
    </xf>
    <xf numFmtId="0" fontId="5" fillId="0" borderId="0" xfId="0" applyFont="1" applyBorder="1" applyAlignment="1" applyProtection="1">
      <alignment vertical="center" shrinkToFit="1"/>
    </xf>
    <xf numFmtId="0" fontId="6" fillId="0" borderId="0" xfId="9" applyFont="1" applyFill="1" applyBorder="1" applyAlignment="1" applyProtection="1">
      <alignment vertical="center"/>
      <protection locked="0"/>
    </xf>
    <xf numFmtId="0" fontId="11" fillId="0" borderId="0" xfId="7" applyFont="1" applyProtection="1">
      <alignment vertical="center"/>
    </xf>
    <xf numFmtId="0" fontId="11" fillId="0" borderId="0" xfId="8" applyFont="1" applyAlignment="1" applyProtection="1">
      <alignment vertical="center"/>
    </xf>
    <xf numFmtId="0" fontId="17" fillId="0" borderId="0" xfId="8" applyFont="1" applyBorder="1" applyAlignment="1" applyProtection="1">
      <alignment horizontal="right" vertical="top"/>
    </xf>
    <xf numFmtId="0" fontId="18" fillId="0" borderId="0" xfId="8" quotePrefix="1" applyFont="1" applyBorder="1" applyAlignment="1" applyProtection="1">
      <alignment horizontal="right" vertical="top"/>
    </xf>
    <xf numFmtId="0" fontId="11" fillId="0" borderId="0" xfId="8" applyFont="1" applyBorder="1" applyAlignment="1" applyProtection="1">
      <alignment horizontal="center" vertical="center"/>
    </xf>
    <xf numFmtId="2" fontId="11" fillId="0" borderId="0" xfId="10" applyNumberFormat="1" applyFont="1" applyFill="1" applyAlignment="1" applyProtection="1">
      <alignment vertical="center"/>
    </xf>
    <xf numFmtId="2" fontId="18" fillId="0" borderId="0" xfId="10" applyNumberFormat="1" applyFont="1" applyFill="1" applyAlignment="1" applyProtection="1">
      <alignment vertical="center"/>
    </xf>
    <xf numFmtId="0" fontId="13" fillId="0" borderId="0" xfId="7" applyFont="1" applyFill="1" applyBorder="1" applyProtection="1">
      <alignment vertical="center"/>
    </xf>
    <xf numFmtId="0" fontId="13" fillId="0" borderId="0" xfId="7" applyFont="1" applyProtection="1">
      <alignment vertical="center"/>
    </xf>
    <xf numFmtId="0" fontId="6" fillId="0" borderId="1" xfId="7" applyFont="1" applyFill="1" applyBorder="1" applyAlignment="1" applyProtection="1">
      <alignment vertical="top"/>
    </xf>
    <xf numFmtId="0" fontId="13" fillId="0" borderId="0" xfId="7" applyFont="1" applyFill="1" applyProtection="1">
      <alignment vertical="center"/>
    </xf>
    <xf numFmtId="0" fontId="6" fillId="0" borderId="2" xfId="7" applyFont="1" applyFill="1" applyBorder="1" applyAlignment="1" applyProtection="1">
      <alignment vertical="top"/>
    </xf>
    <xf numFmtId="0" fontId="13" fillId="0" borderId="0" xfId="8" applyFont="1" applyFill="1" applyBorder="1" applyAlignment="1" applyProtection="1">
      <alignment vertical="center"/>
    </xf>
    <xf numFmtId="0" fontId="6" fillId="0" borderId="0" xfId="7" applyFont="1" applyProtection="1">
      <alignment vertical="center"/>
    </xf>
    <xf numFmtId="186" fontId="13" fillId="0" borderId="0" xfId="7" applyNumberFormat="1" applyFont="1" applyFill="1" applyBorder="1" applyAlignment="1" applyProtection="1">
      <alignment vertical="center" shrinkToFit="1"/>
    </xf>
    <xf numFmtId="0" fontId="13" fillId="0" borderId="0" xfId="7" applyFont="1" applyFill="1" applyBorder="1" applyAlignment="1" applyProtection="1">
      <alignment horizontal="center" vertical="center" shrinkToFit="1"/>
    </xf>
    <xf numFmtId="0" fontId="40" fillId="3" borderId="3" xfId="8" quotePrefix="1" applyFont="1" applyFill="1" applyBorder="1" applyAlignment="1" applyProtection="1">
      <alignment vertical="center"/>
    </xf>
    <xf numFmtId="185" fontId="41" fillId="3" borderId="3" xfId="7" applyNumberFormat="1" applyFont="1" applyFill="1" applyBorder="1" applyAlignment="1" applyProtection="1">
      <alignment vertical="center"/>
    </xf>
    <xf numFmtId="0" fontId="42" fillId="3" borderId="0" xfId="7" applyFont="1" applyFill="1" applyBorder="1" applyProtection="1">
      <alignment vertical="center"/>
    </xf>
    <xf numFmtId="0" fontId="13" fillId="3" borderId="0" xfId="7" applyFont="1" applyFill="1" applyBorder="1" applyProtection="1">
      <alignment vertical="center"/>
    </xf>
    <xf numFmtId="186" fontId="13" fillId="3" borderId="0" xfId="7" applyNumberFormat="1" applyFont="1" applyFill="1" applyBorder="1" applyAlignment="1" applyProtection="1">
      <alignment vertical="center" shrinkToFit="1"/>
    </xf>
    <xf numFmtId="0" fontId="13" fillId="3" borderId="0" xfId="7" applyFont="1" applyFill="1" applyProtection="1">
      <alignment vertical="center"/>
    </xf>
    <xf numFmtId="0" fontId="6" fillId="4" borderId="3" xfId="8" applyFont="1" applyFill="1" applyBorder="1" applyAlignment="1" applyProtection="1">
      <alignment horizontal="center" vertical="center"/>
    </xf>
    <xf numFmtId="185" fontId="6" fillId="0" borderId="3" xfId="8" applyNumberFormat="1" applyFont="1" applyFill="1" applyBorder="1" applyAlignment="1" applyProtection="1">
      <alignment horizontal="center" vertical="center"/>
    </xf>
    <xf numFmtId="0" fontId="6" fillId="0" borderId="3" xfId="7" applyFont="1" applyFill="1" applyBorder="1" applyAlignment="1" applyProtection="1">
      <alignment horizontal="center" vertical="top"/>
    </xf>
    <xf numFmtId="0" fontId="6" fillId="0" borderId="0" xfId="9" applyFont="1" applyBorder="1" applyAlignment="1" applyProtection="1">
      <alignment vertical="center"/>
    </xf>
    <xf numFmtId="0" fontId="43" fillId="5" borderId="0" xfId="0" applyFont="1" applyFill="1" applyBorder="1" applyAlignment="1">
      <alignment vertical="center" wrapText="1" readingOrder="1"/>
    </xf>
    <xf numFmtId="0" fontId="6" fillId="0" borderId="1" xfId="7" applyFont="1" applyFill="1" applyBorder="1" applyAlignment="1" applyProtection="1">
      <alignment horizontal="left" vertical="top"/>
    </xf>
    <xf numFmtId="0" fontId="6" fillId="0" borderId="2" xfId="7" applyFont="1" applyFill="1" applyBorder="1" applyAlignment="1" applyProtection="1">
      <alignment horizontal="left" vertical="top"/>
    </xf>
    <xf numFmtId="0" fontId="44" fillId="0" borderId="0" xfId="7" applyFont="1" applyFill="1" applyBorder="1" applyProtection="1">
      <alignment vertical="center"/>
    </xf>
    <xf numFmtId="0" fontId="44" fillId="0" borderId="0" xfId="7" applyFont="1" applyFill="1" applyBorder="1" applyAlignment="1" applyProtection="1">
      <alignment vertical="center"/>
    </xf>
    <xf numFmtId="0" fontId="44" fillId="0" borderId="0" xfId="7" quotePrefix="1" applyFont="1" applyFill="1" applyBorder="1" applyAlignment="1" applyProtection="1">
      <alignment vertical="center"/>
    </xf>
    <xf numFmtId="0" fontId="24" fillId="0" borderId="0" xfId="7" applyFont="1">
      <alignment vertical="center"/>
    </xf>
    <xf numFmtId="176" fontId="24" fillId="0" borderId="0" xfId="7" applyNumberFormat="1" applyFont="1" applyAlignment="1">
      <alignment horizontal="center" vertical="center"/>
    </xf>
    <xf numFmtId="0" fontId="6" fillId="0" borderId="4" xfId="7" applyFont="1" applyBorder="1">
      <alignment vertical="center"/>
    </xf>
    <xf numFmtId="0" fontId="40" fillId="3" borderId="4" xfId="8" quotePrefix="1" applyFont="1" applyFill="1" applyBorder="1" applyAlignment="1" applyProtection="1">
      <alignment vertical="center"/>
    </xf>
    <xf numFmtId="0" fontId="6" fillId="0" borderId="4" xfId="7" applyFont="1" applyFill="1" applyBorder="1" applyAlignment="1">
      <alignment horizontal="center" vertical="center"/>
    </xf>
    <xf numFmtId="0" fontId="6" fillId="0" borderId="0" xfId="7" applyFont="1">
      <alignment vertical="center"/>
    </xf>
    <xf numFmtId="0" fontId="25" fillId="3" borderId="0" xfId="7" applyFont="1" applyFill="1" applyBorder="1" applyProtection="1">
      <alignment vertical="center"/>
    </xf>
    <xf numFmtId="176" fontId="6" fillId="5" borderId="3" xfId="7" applyNumberFormat="1" applyFont="1" applyFill="1" applyBorder="1" applyAlignment="1">
      <alignment horizontal="center" vertical="center"/>
    </xf>
    <xf numFmtId="176" fontId="6" fillId="5" borderId="3" xfId="7" applyNumberFormat="1" applyFont="1" applyFill="1" applyBorder="1" applyAlignment="1">
      <alignment horizontal="left" vertical="center"/>
    </xf>
    <xf numFmtId="176" fontId="19" fillId="5" borderId="3" xfId="7" applyNumberFormat="1" applyFont="1" applyFill="1" applyBorder="1" applyAlignment="1">
      <alignment horizontal="center" vertical="center"/>
    </xf>
    <xf numFmtId="0" fontId="6" fillId="0" borderId="3" xfId="7" applyFont="1" applyFill="1" applyBorder="1" applyAlignment="1">
      <alignment horizontal="center" vertical="center"/>
    </xf>
    <xf numFmtId="176" fontId="6" fillId="0" borderId="3" xfId="7" applyNumberFormat="1" applyFont="1" applyFill="1" applyBorder="1" applyAlignment="1">
      <alignment horizontal="center" vertical="center"/>
    </xf>
    <xf numFmtId="176" fontId="6" fillId="0" borderId="5" xfId="7" applyNumberFormat="1" applyFont="1" applyFill="1" applyBorder="1" applyAlignment="1">
      <alignment horizontal="center" vertical="center"/>
    </xf>
    <xf numFmtId="176" fontId="6" fillId="0" borderId="0" xfId="7" applyNumberFormat="1" applyFont="1" applyAlignment="1">
      <alignment horizontal="center" vertical="center"/>
    </xf>
    <xf numFmtId="2" fontId="17" fillId="0" borderId="6" xfId="10" applyNumberFormat="1" applyFont="1" applyFill="1" applyBorder="1" applyAlignment="1" applyProtection="1">
      <alignment vertical="center"/>
    </xf>
    <xf numFmtId="0" fontId="6" fillId="5" borderId="3" xfId="7" applyFont="1" applyFill="1" applyBorder="1" applyAlignment="1">
      <alignment horizontal="left" vertical="center"/>
    </xf>
    <xf numFmtId="176" fontId="19" fillId="0" borderId="3" xfId="7" applyNumberFormat="1" applyFont="1" applyFill="1" applyBorder="1" applyAlignment="1">
      <alignment horizontal="center" vertical="center"/>
    </xf>
    <xf numFmtId="0" fontId="45" fillId="4" borderId="0" xfId="0" applyFont="1" applyFill="1" applyBorder="1" applyAlignment="1">
      <alignment vertical="center"/>
    </xf>
    <xf numFmtId="0" fontId="46" fillId="0" borderId="0" xfId="0" applyFont="1" applyBorder="1">
      <alignment vertical="center"/>
    </xf>
    <xf numFmtId="0" fontId="8" fillId="0" borderId="0" xfId="0" applyFont="1" applyBorder="1">
      <alignment vertical="center"/>
    </xf>
    <xf numFmtId="0" fontId="6" fillId="0" borderId="0" xfId="7" applyFont="1" applyBorder="1">
      <alignment vertical="center"/>
    </xf>
    <xf numFmtId="0" fontId="6" fillId="0" borderId="7" xfId="7" applyFont="1" applyBorder="1">
      <alignment vertical="center"/>
    </xf>
    <xf numFmtId="0" fontId="24" fillId="0" borderId="0" xfId="7" applyFont="1" applyBorder="1">
      <alignment vertical="center"/>
    </xf>
    <xf numFmtId="0" fontId="4" fillId="6" borderId="0" xfId="0" applyFont="1" applyFill="1" applyBorder="1">
      <alignment vertical="center"/>
    </xf>
    <xf numFmtId="0" fontId="4" fillId="0" borderId="0" xfId="0" applyFont="1" applyBorder="1" applyAlignment="1">
      <alignment horizontal="left" vertical="center"/>
    </xf>
    <xf numFmtId="0" fontId="4" fillId="0" borderId="0" xfId="0" applyFont="1" applyProtection="1">
      <alignment vertical="center"/>
    </xf>
    <xf numFmtId="0" fontId="6" fillId="0" borderId="0" xfId="9" applyFont="1" applyFill="1" applyBorder="1" applyAlignment="1" applyProtection="1">
      <alignment horizontal="left" vertical="center" indent="1"/>
    </xf>
    <xf numFmtId="0" fontId="6" fillId="0" borderId="0" xfId="9" applyFont="1" applyFill="1" applyBorder="1" applyAlignment="1" applyProtection="1">
      <alignment vertical="center"/>
    </xf>
    <xf numFmtId="0" fontId="4" fillId="0" borderId="0" xfId="0" applyFont="1" applyBorder="1" applyProtection="1">
      <alignment vertical="center"/>
    </xf>
    <xf numFmtId="0" fontId="47" fillId="0" borderId="8" xfId="0" applyFont="1" applyBorder="1" applyAlignment="1" applyProtection="1">
      <alignment horizontal="center" vertical="center"/>
    </xf>
    <xf numFmtId="0" fontId="4" fillId="0" borderId="8" xfId="0" applyFont="1" applyBorder="1" applyProtection="1">
      <alignment vertical="center"/>
    </xf>
    <xf numFmtId="0" fontId="4" fillId="0" borderId="5" xfId="0" applyFont="1" applyBorder="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shrinkToFit="1"/>
    </xf>
    <xf numFmtId="0" fontId="7"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0" fontId="8" fillId="0" borderId="0" xfId="0" applyFont="1" applyBorder="1" applyAlignment="1" applyProtection="1">
      <alignment horizontal="center" vertical="center"/>
    </xf>
    <xf numFmtId="0" fontId="39" fillId="0" borderId="0" xfId="0" applyFont="1" applyBorder="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39" fillId="0" borderId="0" xfId="0" applyFont="1" applyProtection="1">
      <alignment vertical="center"/>
    </xf>
    <xf numFmtId="0" fontId="48" fillId="0" borderId="0" xfId="0" applyFont="1" applyProtection="1">
      <alignment vertical="center"/>
    </xf>
    <xf numFmtId="0" fontId="48" fillId="0" borderId="10" xfId="0" applyFont="1" applyBorder="1" applyAlignment="1" applyProtection="1">
      <alignment vertical="center" wrapText="1"/>
    </xf>
    <xf numFmtId="0" fontId="48" fillId="0" borderId="0" xfId="0" applyFont="1" applyAlignment="1" applyProtection="1">
      <alignment vertical="center" wrapText="1"/>
    </xf>
    <xf numFmtId="0" fontId="4" fillId="0" borderId="7" xfId="0" applyFont="1" applyBorder="1" applyAlignment="1" applyProtection="1">
      <alignment vertical="center"/>
    </xf>
    <xf numFmtId="0" fontId="8" fillId="0" borderId="0" xfId="0" applyFont="1" applyBorder="1" applyAlignment="1" applyProtection="1">
      <alignment vertical="center"/>
    </xf>
    <xf numFmtId="0" fontId="4" fillId="0" borderId="11" xfId="0" applyFont="1" applyBorder="1" applyAlignment="1" applyProtection="1">
      <alignment vertical="center"/>
    </xf>
    <xf numFmtId="176" fontId="8" fillId="0" borderId="12" xfId="0" applyNumberFormat="1" applyFont="1" applyFill="1" applyBorder="1" applyAlignment="1" applyProtection="1">
      <alignment horizontal="left" vertical="center" wrapText="1" shrinkToFit="1"/>
    </xf>
    <xf numFmtId="0" fontId="4" fillId="0" borderId="13" xfId="0" applyFont="1" applyBorder="1" applyAlignment="1" applyProtection="1">
      <alignment vertical="center"/>
    </xf>
    <xf numFmtId="0" fontId="4" fillId="0" borderId="12" xfId="0" applyFont="1" applyBorder="1" applyAlignment="1" applyProtection="1">
      <alignment vertical="center" shrinkToFit="1"/>
    </xf>
    <xf numFmtId="0" fontId="4" fillId="0" borderId="14" xfId="0" applyFont="1" applyBorder="1" applyAlignment="1" applyProtection="1">
      <alignment vertical="center"/>
    </xf>
    <xf numFmtId="0" fontId="13" fillId="0" borderId="9" xfId="0" applyFont="1" applyFill="1" applyBorder="1" applyAlignment="1" applyProtection="1">
      <alignment horizontal="left" vertical="center"/>
    </xf>
    <xf numFmtId="181" fontId="8" fillId="0" borderId="15" xfId="0" applyNumberFormat="1" applyFont="1" applyFill="1" applyBorder="1" applyAlignment="1" applyProtection="1">
      <alignment vertical="center" shrinkToFit="1"/>
    </xf>
    <xf numFmtId="0" fontId="13" fillId="0" borderId="15" xfId="0" applyFont="1" applyFill="1" applyBorder="1" applyAlignment="1" applyProtection="1">
      <alignment horizontal="left" vertical="center"/>
    </xf>
    <xf numFmtId="176" fontId="9" fillId="0" borderId="9" xfId="0" applyNumberFormat="1" applyFont="1" applyFill="1" applyBorder="1" applyAlignment="1" applyProtection="1">
      <alignment vertical="center" shrinkToFit="1"/>
    </xf>
    <xf numFmtId="0" fontId="8" fillId="0" borderId="15" xfId="0" applyFont="1" applyFill="1" applyBorder="1" applyAlignment="1" applyProtection="1">
      <alignment vertical="center"/>
    </xf>
    <xf numFmtId="0" fontId="8" fillId="0" borderId="9" xfId="0" applyFont="1" applyFill="1" applyBorder="1" applyAlignment="1" applyProtection="1">
      <alignment vertical="center"/>
    </xf>
    <xf numFmtId="183" fontId="8" fillId="0" borderId="15" xfId="0" applyNumberFormat="1" applyFont="1" applyFill="1" applyBorder="1" applyAlignment="1" applyProtection="1">
      <alignment vertical="center"/>
    </xf>
    <xf numFmtId="183" fontId="8" fillId="0" borderId="9" xfId="0" applyNumberFormat="1" applyFont="1" applyFill="1" applyBorder="1" applyAlignment="1" applyProtection="1">
      <alignment vertical="center"/>
    </xf>
    <xf numFmtId="0" fontId="4" fillId="0" borderId="9" xfId="0" applyFont="1" applyBorder="1" applyProtection="1">
      <alignment vertical="center"/>
    </xf>
    <xf numFmtId="0" fontId="4" fillId="0" borderId="16" xfId="0" applyFont="1" applyBorder="1" applyProtection="1">
      <alignment vertical="center"/>
    </xf>
    <xf numFmtId="0" fontId="8" fillId="0" borderId="0" xfId="0" applyFont="1" applyFill="1" applyBorder="1" applyAlignment="1" applyProtection="1">
      <alignment vertical="center" shrinkToFit="1"/>
    </xf>
    <xf numFmtId="0" fontId="4" fillId="0" borderId="9" xfId="0" applyFont="1" applyFill="1" applyBorder="1" applyAlignment="1" applyProtection="1">
      <alignment vertical="center" shrinkToFit="1"/>
    </xf>
    <xf numFmtId="0" fontId="13" fillId="0" borderId="15" xfId="0" applyFont="1" applyFill="1" applyBorder="1" applyAlignment="1" applyProtection="1">
      <alignment vertical="center"/>
    </xf>
    <xf numFmtId="0" fontId="8" fillId="0" borderId="9" xfId="0" applyFont="1" applyFill="1" applyBorder="1" applyAlignment="1" applyProtection="1">
      <alignment horizontal="left" vertical="center"/>
    </xf>
    <xf numFmtId="0" fontId="13" fillId="0" borderId="9" xfId="0" applyFont="1" applyFill="1" applyBorder="1" applyAlignment="1" applyProtection="1">
      <alignment horizontal="center" vertical="center" shrinkToFit="1"/>
    </xf>
    <xf numFmtId="176" fontId="8" fillId="0" borderId="9" xfId="0" applyNumberFormat="1" applyFont="1" applyFill="1" applyBorder="1" applyAlignment="1" applyProtection="1">
      <alignment horizontal="left" vertical="center" wrapText="1" shrinkToFit="1"/>
    </xf>
    <xf numFmtId="9" fontId="8" fillId="0" borderId="9" xfId="0" applyNumberFormat="1" applyFont="1" applyFill="1" applyBorder="1" applyAlignment="1" applyProtection="1">
      <alignment vertical="center"/>
    </xf>
    <xf numFmtId="0" fontId="8" fillId="0" borderId="9" xfId="0" applyNumberFormat="1" applyFont="1" applyFill="1" applyBorder="1" applyAlignment="1" applyProtection="1">
      <alignment vertical="center"/>
    </xf>
    <xf numFmtId="183" fontId="8" fillId="0" borderId="16" xfId="0" applyNumberFormat="1" applyFont="1" applyFill="1" applyBorder="1" applyAlignment="1" applyProtection="1">
      <alignment vertical="center"/>
    </xf>
    <xf numFmtId="176" fontId="8" fillId="0" borderId="0" xfId="0" applyNumberFormat="1" applyFont="1" applyFill="1" applyBorder="1" applyAlignment="1" applyProtection="1">
      <alignment horizontal="left" vertical="center" wrapText="1" shrinkToFit="1"/>
    </xf>
    <xf numFmtId="0" fontId="8" fillId="0" borderId="9" xfId="0" applyFont="1" applyFill="1" applyBorder="1" applyAlignment="1" applyProtection="1">
      <alignment vertical="center" shrinkToFit="1"/>
    </xf>
    <xf numFmtId="0" fontId="8" fillId="0" borderId="0" xfId="0" applyFont="1" applyFill="1" applyBorder="1" applyAlignment="1" applyProtection="1">
      <alignment vertical="center"/>
    </xf>
    <xf numFmtId="0" fontId="7" fillId="0" borderId="7" xfId="0" applyFont="1" applyBorder="1" applyAlignment="1" applyProtection="1">
      <alignment vertical="center"/>
    </xf>
    <xf numFmtId="0" fontId="7" fillId="0" borderId="0" xfId="0" applyFont="1" applyBorder="1" applyAlignment="1" applyProtection="1">
      <alignment vertical="center"/>
    </xf>
    <xf numFmtId="0" fontId="7" fillId="0" borderId="11" xfId="0" applyFont="1" applyBorder="1" applyAlignment="1" applyProtection="1">
      <alignment vertical="center"/>
    </xf>
    <xf numFmtId="0" fontId="13" fillId="0" borderId="10" xfId="0" applyFont="1" applyFill="1" applyBorder="1" applyAlignment="1" applyProtection="1">
      <alignment vertical="center"/>
    </xf>
    <xf numFmtId="0" fontId="8" fillId="0" borderId="0" xfId="0" applyFont="1" applyFill="1" applyBorder="1" applyAlignment="1" applyProtection="1">
      <alignment horizontal="left" vertical="center"/>
    </xf>
    <xf numFmtId="181" fontId="8" fillId="0" borderId="0" xfId="0" applyNumberFormat="1" applyFont="1" applyFill="1" applyBorder="1" applyAlignment="1" applyProtection="1">
      <alignment vertical="center" shrinkToFit="1"/>
    </xf>
    <xf numFmtId="0" fontId="13" fillId="0" borderId="9" xfId="0" applyFont="1" applyFill="1" applyBorder="1" applyAlignment="1" applyProtection="1">
      <alignment vertical="center"/>
    </xf>
    <xf numFmtId="181" fontId="8" fillId="0" borderId="9" xfId="0" applyNumberFormat="1" applyFont="1" applyFill="1" applyBorder="1" applyAlignment="1" applyProtection="1">
      <alignment vertical="center" shrinkToFit="1"/>
    </xf>
    <xf numFmtId="0" fontId="7" fillId="0" borderId="17" xfId="0" applyFont="1" applyBorder="1" applyAlignment="1" applyProtection="1">
      <alignment vertical="center"/>
    </xf>
    <xf numFmtId="0" fontId="7" fillId="0" borderId="9" xfId="0" applyFont="1" applyBorder="1" applyAlignment="1" applyProtection="1">
      <alignment vertical="center"/>
    </xf>
    <xf numFmtId="0" fontId="7" fillId="0" borderId="16" xfId="0" applyFont="1" applyBorder="1" applyAlignment="1" applyProtection="1">
      <alignment vertical="center"/>
    </xf>
    <xf numFmtId="0" fontId="4" fillId="0" borderId="17" xfId="0" applyFont="1" applyBorder="1" applyProtection="1">
      <alignment vertical="center"/>
    </xf>
    <xf numFmtId="0" fontId="46" fillId="0" borderId="9" xfId="0" applyFont="1" applyBorder="1" applyProtection="1">
      <alignment vertical="center"/>
    </xf>
    <xf numFmtId="0" fontId="8" fillId="0" borderId="9" xfId="0" applyFont="1" applyBorder="1" applyProtection="1">
      <alignment vertical="center"/>
    </xf>
    <xf numFmtId="0" fontId="4" fillId="0" borderId="18" xfId="0" applyFont="1" applyBorder="1" applyProtection="1">
      <alignment vertical="center"/>
    </xf>
    <xf numFmtId="0" fontId="13" fillId="0" borderId="19" xfId="0" applyFont="1" applyFill="1" applyBorder="1" applyAlignment="1" applyProtection="1">
      <alignment vertical="center"/>
    </xf>
    <xf numFmtId="0" fontId="46" fillId="0" borderId="19" xfId="0" applyFont="1" applyBorder="1" applyProtection="1">
      <alignment vertical="center"/>
    </xf>
    <xf numFmtId="0" fontId="8" fillId="0" borderId="19" xfId="0" applyFont="1" applyBorder="1" applyProtection="1">
      <alignment vertical="center"/>
    </xf>
    <xf numFmtId="0" fontId="13" fillId="0" borderId="12" xfId="0" applyFont="1" applyFill="1" applyBorder="1" applyAlignment="1" applyProtection="1">
      <alignment vertical="center"/>
    </xf>
    <xf numFmtId="0" fontId="13" fillId="0" borderId="0" xfId="0" applyFont="1" applyFill="1" applyBorder="1" applyAlignment="1" applyProtection="1">
      <alignment vertical="center"/>
    </xf>
    <xf numFmtId="0" fontId="46" fillId="0" borderId="0" xfId="0" applyFont="1" applyBorder="1" applyProtection="1">
      <alignment vertical="center"/>
    </xf>
    <xf numFmtId="0" fontId="49" fillId="0" borderId="9"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Border="1" applyAlignment="1" applyProtection="1">
      <alignment vertical="center" shrinkToFit="1"/>
    </xf>
    <xf numFmtId="0" fontId="49" fillId="7" borderId="20" xfId="0" applyFont="1" applyFill="1" applyBorder="1" applyAlignment="1" applyProtection="1">
      <alignment horizontal="center" vertical="center"/>
      <protection locked="0"/>
    </xf>
    <xf numFmtId="0" fontId="49" fillId="7" borderId="15" xfId="0" applyFont="1" applyFill="1" applyBorder="1" applyAlignment="1" applyProtection="1">
      <alignment horizontal="center" vertical="center"/>
      <protection locked="0"/>
    </xf>
    <xf numFmtId="0" fontId="49" fillId="7" borderId="0" xfId="0" applyFont="1" applyFill="1" applyBorder="1" applyAlignment="1" applyProtection="1">
      <alignment horizontal="center" vertical="center"/>
      <protection locked="0"/>
    </xf>
    <xf numFmtId="0" fontId="49" fillId="7" borderId="9" xfId="0" applyFont="1" applyFill="1" applyBorder="1" applyAlignment="1" applyProtection="1">
      <alignment horizontal="center" vertical="center"/>
      <protection locked="0"/>
    </xf>
    <xf numFmtId="0" fontId="49" fillId="7" borderId="17" xfId="0" applyFont="1" applyFill="1" applyBorder="1" applyAlignment="1" applyProtection="1">
      <alignment horizontal="center" vertical="center"/>
      <protection locked="0"/>
    </xf>
    <xf numFmtId="0" fontId="49" fillId="7" borderId="19" xfId="0" applyFont="1" applyFill="1" applyBorder="1" applyAlignment="1" applyProtection="1">
      <alignment horizontal="center" vertical="center"/>
      <protection locked="0"/>
    </xf>
    <xf numFmtId="0" fontId="49" fillId="7" borderId="12" xfId="0" applyFont="1" applyFill="1" applyBorder="1" applyAlignment="1" applyProtection="1">
      <alignment horizontal="center" vertical="center"/>
      <protection locked="0"/>
    </xf>
    <xf numFmtId="0" fontId="4" fillId="0" borderId="0" xfId="0" applyFont="1" applyFill="1" applyBorder="1" applyAlignment="1" applyProtection="1">
      <alignment vertical="center" shrinkToFit="1"/>
    </xf>
    <xf numFmtId="0" fontId="13" fillId="0" borderId="21" xfId="0" applyFont="1" applyFill="1" applyBorder="1" applyAlignment="1" applyProtection="1">
      <alignment vertical="center"/>
    </xf>
    <xf numFmtId="0" fontId="8" fillId="0" borderId="12" xfId="0" applyFont="1" applyFill="1" applyBorder="1" applyAlignment="1" applyProtection="1">
      <alignment horizontal="left" vertical="center"/>
    </xf>
    <xf numFmtId="176" fontId="9" fillId="0" borderId="12" xfId="0" applyNumberFormat="1" applyFont="1" applyFill="1" applyBorder="1" applyAlignment="1" applyProtection="1">
      <alignment vertical="center" shrinkToFit="1"/>
    </xf>
    <xf numFmtId="9" fontId="8" fillId="0" borderId="12" xfId="0"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183" fontId="8" fillId="0" borderId="12" xfId="0" applyNumberFormat="1" applyFont="1" applyFill="1" applyBorder="1" applyAlignment="1" applyProtection="1">
      <alignment vertical="center"/>
    </xf>
    <xf numFmtId="0" fontId="8" fillId="0" borderId="22" xfId="0" applyFont="1" applyFill="1" applyBorder="1" applyAlignment="1" applyProtection="1">
      <alignment vertical="center"/>
    </xf>
    <xf numFmtId="0" fontId="13" fillId="0" borderId="9" xfId="0" applyFont="1" applyFill="1" applyBorder="1" applyAlignment="1" applyProtection="1">
      <alignment vertical="center" shrinkToFit="1"/>
    </xf>
    <xf numFmtId="0" fontId="4" fillId="0" borderId="9" xfId="0" applyFont="1" applyFill="1" applyBorder="1" applyAlignment="1" applyProtection="1">
      <alignment vertical="center"/>
    </xf>
    <xf numFmtId="0" fontId="13" fillId="0" borderId="0" xfId="0" applyFont="1" applyFill="1" applyBorder="1" applyAlignment="1" applyProtection="1">
      <alignment horizontal="center" vertical="center" shrinkToFit="1"/>
    </xf>
    <xf numFmtId="176" fontId="8" fillId="0" borderId="0" xfId="0" applyNumberFormat="1" applyFont="1" applyFill="1" applyBorder="1" applyAlignment="1" applyProtection="1">
      <alignment vertical="center" shrinkToFit="1"/>
    </xf>
    <xf numFmtId="9" fontId="8" fillId="0" borderId="0" xfId="0" applyNumberFormat="1" applyFont="1" applyFill="1" applyBorder="1" applyAlignment="1" applyProtection="1">
      <alignment vertical="center"/>
    </xf>
    <xf numFmtId="0" fontId="8" fillId="0" borderId="13" xfId="0" applyFont="1" applyFill="1" applyBorder="1" applyAlignment="1" applyProtection="1">
      <alignment horizontal="center" vertical="center"/>
    </xf>
    <xf numFmtId="0" fontId="4" fillId="0" borderId="12" xfId="0" applyFont="1" applyBorder="1" applyProtection="1">
      <alignment vertical="center"/>
    </xf>
    <xf numFmtId="0" fontId="13" fillId="0" borderId="12"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xf>
    <xf numFmtId="0" fontId="13" fillId="0" borderId="12" xfId="0" applyFont="1" applyFill="1" applyBorder="1" applyAlignment="1" applyProtection="1">
      <alignment horizontal="left" vertical="center"/>
    </xf>
    <xf numFmtId="181" fontId="8" fillId="0" borderId="12" xfId="0" applyNumberFormat="1" applyFont="1" applyFill="1" applyBorder="1" applyAlignment="1" applyProtection="1">
      <alignment vertical="center" shrinkToFit="1"/>
    </xf>
    <xf numFmtId="181" fontId="8" fillId="0" borderId="21" xfId="0" applyNumberFormat="1" applyFont="1" applyFill="1" applyBorder="1" applyAlignment="1" applyProtection="1">
      <alignment vertical="center" shrinkToFit="1"/>
    </xf>
    <xf numFmtId="0" fontId="8" fillId="0" borderId="12" xfId="0" applyFont="1" applyFill="1" applyBorder="1" applyAlignment="1" applyProtection="1">
      <alignment vertical="center" shrinkToFit="1"/>
    </xf>
    <xf numFmtId="184" fontId="9" fillId="0" borderId="12" xfId="0" applyNumberFormat="1" applyFont="1" applyFill="1" applyBorder="1" applyAlignment="1" applyProtection="1">
      <alignment vertical="center" shrinkToFit="1"/>
    </xf>
    <xf numFmtId="184" fontId="8" fillId="0" borderId="12" xfId="0" applyNumberFormat="1" applyFont="1" applyFill="1" applyBorder="1" applyAlignment="1" applyProtection="1">
      <alignment vertical="center"/>
    </xf>
    <xf numFmtId="183" fontId="8" fillId="0" borderId="14" xfId="0" applyNumberFormat="1" applyFont="1" applyFill="1" applyBorder="1" applyAlignment="1" applyProtection="1">
      <alignment vertical="center"/>
    </xf>
    <xf numFmtId="0" fontId="13" fillId="0" borderId="23" xfId="0" applyFont="1" applyFill="1" applyBorder="1" applyAlignment="1" applyProtection="1">
      <alignment vertical="center"/>
    </xf>
    <xf numFmtId="0" fontId="13" fillId="0" borderId="23" xfId="0" applyFont="1" applyFill="1" applyBorder="1" applyAlignment="1" applyProtection="1">
      <alignment horizontal="center" vertical="center" shrinkToFit="1"/>
    </xf>
    <xf numFmtId="0" fontId="8" fillId="0" borderId="23" xfId="0" applyFont="1" applyFill="1" applyBorder="1" applyAlignment="1" applyProtection="1">
      <alignment horizontal="left" vertical="center"/>
    </xf>
    <xf numFmtId="0" fontId="13" fillId="0" borderId="23" xfId="0" applyFont="1" applyFill="1" applyBorder="1" applyAlignment="1" applyProtection="1">
      <alignment horizontal="left" vertical="center"/>
    </xf>
    <xf numFmtId="181" fontId="8" fillId="0" borderId="23" xfId="0" applyNumberFormat="1" applyFont="1" applyFill="1" applyBorder="1" applyAlignment="1" applyProtection="1">
      <alignment vertical="center" shrinkToFit="1"/>
    </xf>
    <xf numFmtId="181" fontId="8" fillId="0" borderId="24" xfId="0" applyNumberFormat="1" applyFont="1" applyFill="1" applyBorder="1" applyAlignment="1" applyProtection="1">
      <alignment vertical="center" shrinkToFit="1"/>
    </xf>
    <xf numFmtId="0" fontId="8" fillId="0" borderId="24" xfId="0" applyFont="1" applyFill="1" applyBorder="1" applyAlignment="1" applyProtection="1">
      <alignment vertical="center" shrinkToFit="1"/>
    </xf>
    <xf numFmtId="184" fontId="9" fillId="0" borderId="23" xfId="0" applyNumberFormat="1" applyFont="1" applyFill="1" applyBorder="1" applyAlignment="1" applyProtection="1">
      <alignment vertical="center" shrinkToFit="1"/>
    </xf>
    <xf numFmtId="176" fontId="8" fillId="0" borderId="23" xfId="0" applyNumberFormat="1" applyFont="1" applyFill="1" applyBorder="1" applyAlignment="1" applyProtection="1">
      <alignment horizontal="left" vertical="center" wrapText="1" shrinkToFit="1"/>
    </xf>
    <xf numFmtId="9" fontId="8" fillId="0" borderId="23" xfId="0" applyNumberFormat="1" applyFont="1" applyFill="1" applyBorder="1" applyAlignment="1" applyProtection="1">
      <alignment vertical="center"/>
    </xf>
    <xf numFmtId="0" fontId="8" fillId="0" borderId="23" xfId="0" applyNumberFormat="1" applyFont="1" applyFill="1" applyBorder="1" applyAlignment="1" applyProtection="1">
      <alignment vertical="center"/>
    </xf>
    <xf numFmtId="0" fontId="49" fillId="7" borderId="7" xfId="0" applyFont="1" applyFill="1" applyBorder="1" applyAlignment="1" applyProtection="1">
      <alignment horizontal="center" vertical="center"/>
      <protection locked="0"/>
    </xf>
    <xf numFmtId="0" fontId="49" fillId="7" borderId="13" xfId="0" applyFont="1" applyFill="1" applyBorder="1" applyAlignment="1" applyProtection="1">
      <alignment horizontal="center" vertical="center"/>
      <protection locked="0"/>
    </xf>
    <xf numFmtId="0" fontId="49" fillId="7" borderId="25" xfId="0" applyFont="1" applyFill="1" applyBorder="1" applyAlignment="1" applyProtection="1">
      <alignment horizontal="center" vertical="center"/>
      <protection locked="0"/>
    </xf>
    <xf numFmtId="0" fontId="43" fillId="5" borderId="59" xfId="7" applyFont="1" applyFill="1" applyBorder="1" applyAlignment="1" applyProtection="1">
      <alignment horizontal="left" vertical="center" wrapText="1" readingOrder="1"/>
      <protection locked="0"/>
    </xf>
    <xf numFmtId="185" fontId="19" fillId="5" borderId="2" xfId="8" applyNumberFormat="1" applyFont="1" applyFill="1" applyBorder="1" applyAlignment="1" applyProtection="1">
      <alignment vertical="center"/>
      <protection locked="0"/>
    </xf>
    <xf numFmtId="0" fontId="43" fillId="5" borderId="60" xfId="7" applyFont="1" applyFill="1" applyBorder="1" applyAlignment="1" applyProtection="1">
      <alignment horizontal="left" vertical="center" wrapText="1" readingOrder="1"/>
      <protection locked="0"/>
    </xf>
    <xf numFmtId="185" fontId="19" fillId="5" borderId="3" xfId="8" applyNumberFormat="1" applyFont="1" applyFill="1" applyBorder="1" applyAlignment="1" applyProtection="1">
      <alignment vertical="center"/>
      <protection locked="0"/>
    </xf>
    <xf numFmtId="0" fontId="45" fillId="5" borderId="2" xfId="8" quotePrefix="1" applyFont="1" applyFill="1" applyBorder="1" applyAlignment="1" applyProtection="1">
      <alignment vertical="center"/>
      <protection locked="0"/>
    </xf>
    <xf numFmtId="185" fontId="50" fillId="5" borderId="3" xfId="7" applyNumberFormat="1" applyFont="1" applyFill="1" applyBorder="1" applyAlignment="1" applyProtection="1">
      <alignment vertical="center"/>
      <protection locked="0"/>
    </xf>
    <xf numFmtId="0" fontId="45" fillId="5" borderId="3" xfId="7" quotePrefix="1" applyFont="1" applyFill="1" applyBorder="1" applyProtection="1">
      <alignment vertical="center"/>
      <protection locked="0"/>
    </xf>
    <xf numFmtId="0" fontId="6" fillId="5" borderId="17" xfId="7" applyFont="1" applyFill="1" applyBorder="1" applyAlignment="1" applyProtection="1">
      <alignment vertical="center" wrapText="1"/>
      <protection locked="0"/>
    </xf>
    <xf numFmtId="176" fontId="6" fillId="5" borderId="2" xfId="7" applyNumberFormat="1" applyFont="1" applyFill="1" applyBorder="1" applyAlignment="1" applyProtection="1">
      <alignment horizontal="center" vertical="center"/>
      <protection locked="0"/>
    </xf>
    <xf numFmtId="176" fontId="6" fillId="5" borderId="16" xfId="7" applyNumberFormat="1" applyFont="1" applyFill="1" applyBorder="1" applyAlignment="1" applyProtection="1">
      <alignment horizontal="left" vertical="center"/>
      <protection locked="0"/>
    </xf>
    <xf numFmtId="176" fontId="19" fillId="5" borderId="1" xfId="7" applyNumberFormat="1" applyFont="1" applyFill="1" applyBorder="1" applyAlignment="1" applyProtection="1">
      <alignment horizontal="center" vertical="center"/>
      <protection locked="0"/>
    </xf>
    <xf numFmtId="176" fontId="19" fillId="5" borderId="3" xfId="7" applyNumberFormat="1" applyFont="1" applyFill="1" applyBorder="1" applyAlignment="1" applyProtection="1">
      <alignment horizontal="center" vertical="center"/>
      <protection locked="0"/>
    </xf>
    <xf numFmtId="176" fontId="19" fillId="5" borderId="2" xfId="7" applyNumberFormat="1" applyFont="1" applyFill="1" applyBorder="1" applyAlignment="1" applyProtection="1">
      <alignment horizontal="center" vertical="center"/>
      <protection locked="0"/>
    </xf>
    <xf numFmtId="176" fontId="6" fillId="5" borderId="26" xfId="7" applyNumberFormat="1" applyFont="1" applyFill="1" applyBorder="1" applyAlignment="1" applyProtection="1">
      <alignment horizontal="left" vertical="center"/>
      <protection locked="0"/>
    </xf>
    <xf numFmtId="176" fontId="19" fillId="0" borderId="3" xfId="7" applyNumberFormat="1" applyFont="1" applyFill="1" applyBorder="1" applyAlignment="1" applyProtection="1">
      <alignment horizontal="center" vertical="center"/>
      <protection locked="0"/>
    </xf>
    <xf numFmtId="176" fontId="6" fillId="5" borderId="5" xfId="7" applyNumberFormat="1" applyFont="1" applyFill="1" applyBorder="1" applyAlignment="1" applyProtection="1">
      <alignment horizontal="left" vertical="center"/>
      <protection locked="0"/>
    </xf>
    <xf numFmtId="176" fontId="19" fillId="7" borderId="3" xfId="7" applyNumberFormat="1" applyFont="1" applyFill="1" applyBorder="1" applyAlignment="1" applyProtection="1">
      <alignment horizontal="center" vertical="center"/>
      <protection locked="0"/>
    </xf>
    <xf numFmtId="0" fontId="6" fillId="5" borderId="17" xfId="7" applyFont="1" applyFill="1" applyBorder="1" applyProtection="1">
      <alignment vertical="center"/>
      <protection locked="0"/>
    </xf>
    <xf numFmtId="176" fontId="6" fillId="5" borderId="3" xfId="7" applyNumberFormat="1" applyFont="1" applyFill="1" applyBorder="1" applyAlignment="1" applyProtection="1">
      <alignment horizontal="center" vertical="center"/>
      <protection locked="0"/>
    </xf>
    <xf numFmtId="176" fontId="6" fillId="5" borderId="3" xfId="7" applyNumberFormat="1" applyFont="1" applyFill="1" applyBorder="1" applyAlignment="1" applyProtection="1">
      <alignment horizontal="left" vertical="center"/>
      <protection locked="0"/>
    </xf>
    <xf numFmtId="0" fontId="13" fillId="0" borderId="0" xfId="0" applyFont="1" applyFill="1" applyBorder="1" applyAlignment="1" applyProtection="1">
      <alignment vertical="center" wrapText="1" shrinkToFit="1"/>
    </xf>
    <xf numFmtId="0" fontId="13" fillId="0" borderId="0" xfId="0" applyFont="1" applyFill="1" applyBorder="1" applyAlignment="1" applyProtection="1">
      <alignment vertical="top" wrapText="1" shrinkToFit="1"/>
    </xf>
    <xf numFmtId="0" fontId="13" fillId="0" borderId="9" xfId="0" applyFont="1" applyFill="1" applyBorder="1" applyAlignment="1" applyProtection="1">
      <alignment vertical="top" wrapText="1" shrinkToFit="1"/>
    </xf>
    <xf numFmtId="0" fontId="4" fillId="0" borderId="0" xfId="0" applyFont="1" applyFill="1" applyBorder="1" applyProtection="1">
      <alignment vertical="center"/>
    </xf>
    <xf numFmtId="0" fontId="46" fillId="0" borderId="0" xfId="0" applyFont="1" applyFill="1" applyBorder="1" applyProtection="1">
      <alignment vertical="center"/>
    </xf>
    <xf numFmtId="0" fontId="8" fillId="0" borderId="0" xfId="0" applyFont="1" applyFill="1" applyBorder="1" applyProtection="1">
      <alignment vertical="center"/>
    </xf>
    <xf numFmtId="0" fontId="4" fillId="0" borderId="0" xfId="0" applyFont="1" applyBorder="1" applyAlignment="1" applyProtection="1">
      <alignment vertical="center"/>
    </xf>
    <xf numFmtId="183" fontId="8" fillId="0" borderId="0" xfId="0" applyNumberFormat="1" applyFont="1" applyFill="1" applyBorder="1" applyAlignment="1" applyProtection="1">
      <alignment vertical="center"/>
    </xf>
    <xf numFmtId="0" fontId="13"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3" fillId="0" borderId="27" xfId="0" applyFont="1" applyFill="1" applyBorder="1" applyAlignment="1" applyProtection="1">
      <alignment vertical="top" wrapText="1" shrinkToFit="1"/>
    </xf>
    <xf numFmtId="0" fontId="51" fillId="0" borderId="0" xfId="0" applyFont="1" applyFill="1" applyBorder="1" applyAlignment="1" applyProtection="1">
      <alignment horizontal="center" vertical="center"/>
    </xf>
    <xf numFmtId="0" fontId="47" fillId="7" borderId="0" xfId="0" applyFont="1" applyFill="1" applyBorder="1" applyAlignment="1" applyProtection="1">
      <alignment horizontal="center" vertical="center"/>
      <protection locked="0"/>
    </xf>
    <xf numFmtId="0" fontId="8" fillId="0" borderId="0" xfId="0" applyFont="1" applyProtection="1">
      <alignment vertical="center"/>
    </xf>
    <xf numFmtId="0" fontId="6" fillId="0" borderId="5" xfId="7" applyFont="1" applyBorder="1" applyAlignment="1">
      <alignment horizontal="center" vertical="center"/>
    </xf>
    <xf numFmtId="0" fontId="6" fillId="0" borderId="28" xfId="7" applyFont="1" applyBorder="1" applyAlignment="1">
      <alignment horizontal="center" vertical="center"/>
    </xf>
    <xf numFmtId="0" fontId="6" fillId="0" borderId="11" xfId="7" applyFont="1" applyBorder="1" applyAlignment="1">
      <alignment horizontal="center" vertical="center"/>
    </xf>
    <xf numFmtId="0" fontId="6" fillId="0" borderId="16" xfId="7" applyFont="1" applyBorder="1" applyAlignment="1">
      <alignment horizontal="center" vertical="center"/>
    </xf>
    <xf numFmtId="0" fontId="4" fillId="0" borderId="29" xfId="0" applyFont="1" applyBorder="1" applyAlignment="1">
      <alignment horizontal="left" vertical="center" indent="1"/>
    </xf>
    <xf numFmtId="0" fontId="4" fillId="0" borderId="17"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lignment vertical="center"/>
    </xf>
    <xf numFmtId="0" fontId="6" fillId="0" borderId="4" xfId="7" applyFont="1" applyBorder="1" applyAlignment="1">
      <alignment horizontal="left" vertical="center" indent="1"/>
    </xf>
    <xf numFmtId="0" fontId="8" fillId="0" borderId="12" xfId="0" applyFont="1" applyFill="1" applyBorder="1" applyAlignment="1" applyProtection="1">
      <alignment vertical="center"/>
    </xf>
    <xf numFmtId="0" fontId="8" fillId="0" borderId="30" xfId="0" applyFont="1" applyFill="1" applyBorder="1" applyAlignment="1" applyProtection="1">
      <alignment vertical="center"/>
    </xf>
    <xf numFmtId="0" fontId="13" fillId="0" borderId="12" xfId="0" applyFont="1" applyFill="1" applyBorder="1" applyAlignment="1" applyProtection="1">
      <alignment vertical="center" shrinkToFit="1"/>
    </xf>
    <xf numFmtId="0" fontId="4" fillId="0" borderId="14" xfId="0" applyFont="1" applyBorder="1" applyProtection="1">
      <alignment vertical="center"/>
    </xf>
    <xf numFmtId="0" fontId="4" fillId="0" borderId="7" xfId="0" applyFont="1" applyBorder="1" applyProtection="1">
      <alignment vertical="center"/>
    </xf>
    <xf numFmtId="0" fontId="12" fillId="0" borderId="0" xfId="0" applyFont="1" applyBorder="1" applyAlignment="1" applyProtection="1">
      <alignment vertical="center" shrinkToFit="1"/>
    </xf>
    <xf numFmtId="0" fontId="4" fillId="0" borderId="17" xfId="0" applyFont="1" applyBorder="1" applyAlignment="1" applyProtection="1">
      <alignment vertical="center"/>
    </xf>
    <xf numFmtId="0" fontId="4" fillId="0" borderId="16" xfId="0" applyFont="1" applyBorder="1" applyAlignment="1" applyProtection="1">
      <alignment vertical="center"/>
    </xf>
    <xf numFmtId="0" fontId="13" fillId="0" borderId="31" xfId="0" applyFont="1" applyFill="1" applyBorder="1" applyAlignment="1" applyProtection="1">
      <alignment vertical="center"/>
    </xf>
    <xf numFmtId="0" fontId="13" fillId="0" borderId="31" xfId="0" applyFont="1" applyFill="1" applyBorder="1" applyAlignment="1" applyProtection="1">
      <alignment horizontal="left" vertical="center" wrapText="1" shrinkToFit="1"/>
    </xf>
    <xf numFmtId="0" fontId="4" fillId="0" borderId="9" xfId="0" applyFont="1" applyBorder="1">
      <alignment vertical="center"/>
    </xf>
    <xf numFmtId="0" fontId="52" fillId="0" borderId="8" xfId="0" applyFont="1" applyBorder="1" applyProtection="1">
      <alignment vertical="center"/>
    </xf>
    <xf numFmtId="0" fontId="4" fillId="0" borderId="0" xfId="0" applyFont="1" applyBorder="1" applyAlignment="1">
      <alignment horizontal="center" vertical="center"/>
    </xf>
    <xf numFmtId="0" fontId="13" fillId="0" borderId="0" xfId="0" applyFont="1" applyFill="1" applyBorder="1" applyAlignment="1" applyProtection="1">
      <alignment vertical="top"/>
    </xf>
    <xf numFmtId="0" fontId="7" fillId="0" borderId="0" xfId="0" applyFont="1" applyFill="1" applyBorder="1" applyAlignment="1" applyProtection="1">
      <alignment vertical="center"/>
    </xf>
    <xf numFmtId="0" fontId="13" fillId="0" borderId="32" xfId="0" applyFont="1" applyFill="1" applyBorder="1" applyAlignment="1" applyProtection="1">
      <alignment vertical="top" wrapText="1" shrinkToFit="1"/>
    </xf>
    <xf numFmtId="0" fontId="13" fillId="0" borderId="33" xfId="0" applyFont="1" applyFill="1" applyBorder="1" applyAlignment="1" applyProtection="1">
      <alignment vertical="top" wrapText="1" shrinkToFit="1"/>
    </xf>
    <xf numFmtId="0" fontId="53" fillId="0" borderId="0" xfId="0" applyFont="1" applyBorder="1" applyAlignment="1" applyProtection="1">
      <alignment vertical="center" wrapText="1"/>
    </xf>
    <xf numFmtId="0" fontId="53" fillId="0" borderId="11" xfId="0" applyFont="1" applyBorder="1" applyAlignment="1" applyProtection="1">
      <alignment vertical="center" wrapText="1"/>
    </xf>
    <xf numFmtId="0" fontId="53" fillId="0" borderId="7" xfId="0" applyFont="1" applyBorder="1" applyAlignment="1" applyProtection="1">
      <alignment vertical="center" wrapText="1"/>
    </xf>
    <xf numFmtId="0" fontId="54" fillId="0" borderId="0" xfId="0" applyFont="1" applyBorder="1" applyAlignment="1" applyProtection="1">
      <alignment vertical="center"/>
    </xf>
    <xf numFmtId="0" fontId="55" fillId="0" borderId="0" xfId="0" applyFont="1" applyBorder="1" applyAlignment="1" applyProtection="1">
      <alignment vertical="center"/>
    </xf>
    <xf numFmtId="0" fontId="54" fillId="0" borderId="0" xfId="0" applyFont="1" applyFill="1" applyBorder="1" applyAlignment="1" applyProtection="1">
      <alignment vertical="center"/>
    </xf>
    <xf numFmtId="0" fontId="54" fillId="0" borderId="0" xfId="0" applyFont="1" applyFill="1" applyBorder="1" applyAlignment="1" applyProtection="1">
      <alignment vertical="center" wrapText="1" shrinkToFit="1"/>
    </xf>
    <xf numFmtId="0" fontId="54" fillId="0" borderId="0" xfId="0" applyFont="1" applyFill="1" applyBorder="1" applyAlignment="1" applyProtection="1">
      <alignment vertical="top" wrapText="1" shrinkToFit="1"/>
    </xf>
    <xf numFmtId="0" fontId="6" fillId="0" borderId="8" xfId="0" applyFont="1" applyBorder="1" applyProtection="1">
      <alignment vertical="center"/>
    </xf>
    <xf numFmtId="0" fontId="6" fillId="0" borderId="8" xfId="0" applyFont="1" applyBorder="1" applyAlignment="1" applyProtection="1">
      <alignment horizontal="center" vertical="center"/>
    </xf>
    <xf numFmtId="0" fontId="6" fillId="0" borderId="8" xfId="0" applyFont="1" applyBorder="1" applyAlignment="1" applyProtection="1">
      <alignment horizontal="left" vertical="center"/>
    </xf>
    <xf numFmtId="0" fontId="56" fillId="0" borderId="8" xfId="0" applyFont="1" applyBorder="1" applyAlignment="1" applyProtection="1">
      <alignment horizontal="center" vertical="center"/>
    </xf>
    <xf numFmtId="176" fontId="8" fillId="0" borderId="10" xfId="0" applyNumberFormat="1" applyFont="1" applyFill="1" applyBorder="1" applyAlignment="1" applyProtection="1">
      <alignment vertical="top" wrapText="1" shrinkToFit="1"/>
    </xf>
    <xf numFmtId="176" fontId="8" fillId="0" borderId="0" xfId="0" applyNumberFormat="1" applyFont="1" applyFill="1" applyBorder="1" applyAlignment="1" applyProtection="1">
      <alignment vertical="top" wrapText="1" shrinkToFit="1"/>
    </xf>
    <xf numFmtId="0" fontId="49" fillId="0" borderId="0"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57" fillId="0" borderId="0" xfId="0" applyFont="1" applyFill="1" applyBorder="1" applyAlignment="1" applyProtection="1">
      <alignment horizontal="center" vertical="center"/>
      <protection locked="0"/>
    </xf>
    <xf numFmtId="0" fontId="54" fillId="0" borderId="0" xfId="0" applyFont="1" applyFill="1" applyBorder="1" applyAlignment="1" applyProtection="1">
      <alignment vertical="top"/>
    </xf>
    <xf numFmtId="0" fontId="55" fillId="0" borderId="0" xfId="0" applyFont="1" applyFill="1" applyBorder="1" applyAlignment="1" applyProtection="1">
      <alignment vertical="center"/>
    </xf>
    <xf numFmtId="0" fontId="54" fillId="0" borderId="0" xfId="0" applyFont="1" applyFill="1" applyBorder="1" applyAlignment="1" applyProtection="1">
      <alignment vertical="center" shrinkToFit="1"/>
      <protection locked="0"/>
    </xf>
    <xf numFmtId="0" fontId="5" fillId="0" borderId="0" xfId="0" applyFont="1" applyAlignment="1" applyProtection="1">
      <alignment vertical="center" shrinkToFit="1"/>
    </xf>
    <xf numFmtId="0" fontId="4" fillId="0" borderId="10" xfId="0" applyFont="1" applyFill="1" applyBorder="1" applyAlignment="1" applyProtection="1">
      <alignment vertical="center"/>
    </xf>
    <xf numFmtId="0" fontId="8" fillId="0" borderId="10" xfId="0" applyFont="1" applyFill="1" applyBorder="1" applyAlignment="1" applyProtection="1">
      <alignment vertical="center"/>
    </xf>
    <xf numFmtId="0" fontId="58" fillId="4" borderId="0" xfId="0" applyFont="1" applyFill="1" applyBorder="1" applyAlignment="1">
      <alignment vertical="center"/>
    </xf>
    <xf numFmtId="0" fontId="58" fillId="4" borderId="0" xfId="0" applyFont="1" applyFill="1" applyBorder="1" applyAlignment="1">
      <alignment vertical="center" wrapText="1"/>
    </xf>
    <xf numFmtId="0" fontId="34" fillId="0" borderId="7" xfId="0" applyFont="1" applyBorder="1" applyAlignment="1" applyProtection="1">
      <alignment vertical="center"/>
    </xf>
    <xf numFmtId="0" fontId="34" fillId="0" borderId="0" xfId="0" applyFont="1" applyBorder="1" applyAlignment="1" applyProtection="1">
      <alignment vertical="center"/>
    </xf>
    <xf numFmtId="0" fontId="34" fillId="0" borderId="11" xfId="0" applyFont="1" applyBorder="1" applyAlignment="1" applyProtection="1">
      <alignment vertical="center"/>
    </xf>
    <xf numFmtId="0" fontId="59" fillId="7" borderId="29" xfId="0" applyFont="1" applyFill="1" applyBorder="1" applyAlignment="1" applyProtection="1">
      <alignment horizontal="center" vertical="center"/>
      <protection locked="0"/>
    </xf>
    <xf numFmtId="0" fontId="13" fillId="0" borderId="10" xfId="0" applyFont="1" applyFill="1" applyBorder="1" applyAlignment="1" applyProtection="1">
      <alignment vertical="center" wrapText="1" shrinkToFit="1"/>
    </xf>
    <xf numFmtId="0" fontId="13" fillId="0" borderId="10" xfId="0" applyFont="1" applyFill="1" applyBorder="1" applyAlignment="1" applyProtection="1">
      <alignment vertical="top" wrapText="1" shrinkToFit="1"/>
    </xf>
    <xf numFmtId="0" fontId="13" fillId="0" borderId="34" xfId="0" applyFont="1" applyFill="1" applyBorder="1" applyAlignment="1" applyProtection="1">
      <alignment vertical="top" wrapText="1" shrinkToFit="1"/>
    </xf>
    <xf numFmtId="0" fontId="59" fillId="7" borderId="25" xfId="0" applyFont="1" applyFill="1" applyBorder="1" applyAlignment="1" applyProtection="1">
      <alignment horizontal="center" vertical="center"/>
      <protection locked="0"/>
    </xf>
    <xf numFmtId="0" fontId="13" fillId="0" borderId="23" xfId="0" applyFont="1" applyFill="1" applyBorder="1" applyAlignment="1" applyProtection="1">
      <alignment vertical="center" wrapText="1" shrinkToFit="1"/>
    </xf>
    <xf numFmtId="0" fontId="13" fillId="0" borderId="23" xfId="0" applyFont="1" applyFill="1" applyBorder="1" applyAlignment="1" applyProtection="1">
      <alignment vertical="top" wrapText="1" shrinkToFit="1"/>
    </xf>
    <xf numFmtId="0" fontId="59" fillId="7" borderId="17" xfId="0" applyFont="1" applyFill="1" applyBorder="1" applyAlignment="1" applyProtection="1">
      <alignment horizontal="center" vertical="center"/>
      <protection locked="0"/>
    </xf>
    <xf numFmtId="0" fontId="13" fillId="0" borderId="34" xfId="0" applyFont="1" applyFill="1" applyBorder="1" applyAlignment="1" applyProtection="1">
      <alignment vertical="center" wrapText="1" shrinkToFit="1"/>
    </xf>
    <xf numFmtId="0" fontId="13" fillId="0" borderId="31" xfId="0" applyFont="1" applyFill="1" applyBorder="1" applyAlignment="1" applyProtection="1">
      <alignment vertical="top" wrapText="1" shrinkToFit="1"/>
    </xf>
    <xf numFmtId="0" fontId="13" fillId="0" borderId="31" xfId="0" applyFont="1" applyFill="1" applyBorder="1" applyAlignment="1" applyProtection="1">
      <alignment vertical="center" wrapText="1" shrinkToFit="1"/>
    </xf>
    <xf numFmtId="0" fontId="13" fillId="0" borderId="34" xfId="0" applyFont="1" applyFill="1" applyBorder="1" applyAlignment="1" applyProtection="1">
      <alignment vertical="top"/>
    </xf>
    <xf numFmtId="0" fontId="59" fillId="7" borderId="35" xfId="0" applyFont="1" applyFill="1" applyBorder="1" applyAlignment="1" applyProtection="1">
      <alignment horizontal="center" vertical="center"/>
      <protection locked="0"/>
    </xf>
    <xf numFmtId="0" fontId="13" fillId="0" borderId="31" xfId="0" applyFont="1" applyFill="1" applyBorder="1" applyAlignment="1" applyProtection="1">
      <alignment vertical="top"/>
    </xf>
    <xf numFmtId="9" fontId="13" fillId="0" borderId="27" xfId="0" applyNumberFormat="1" applyFont="1" applyFill="1" applyBorder="1" applyAlignment="1" applyProtection="1">
      <alignment vertical="center"/>
    </xf>
    <xf numFmtId="0" fontId="56" fillId="8" borderId="8" xfId="0"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xf>
    <xf numFmtId="0" fontId="13" fillId="0" borderId="0" xfId="0" applyFont="1" applyFill="1" applyBorder="1" applyAlignment="1" applyProtection="1">
      <alignment horizontal="left" vertical="center" wrapText="1" shrinkToFit="1"/>
    </xf>
    <xf numFmtId="0" fontId="13" fillId="0" borderId="12" xfId="0" applyFont="1" applyFill="1" applyBorder="1" applyAlignment="1" applyProtection="1">
      <alignment horizontal="left" vertical="center" wrapText="1" shrinkToFit="1"/>
    </xf>
    <xf numFmtId="0" fontId="8" fillId="0" borderId="12" xfId="0" applyFont="1" applyFill="1" applyBorder="1" applyAlignment="1" applyProtection="1">
      <alignment horizontal="center" vertical="center"/>
    </xf>
    <xf numFmtId="0" fontId="53" fillId="0" borderId="0" xfId="0" applyFont="1" applyBorder="1" applyAlignment="1" applyProtection="1">
      <alignment horizontal="center" vertical="center" wrapText="1"/>
    </xf>
    <xf numFmtId="0" fontId="53" fillId="0" borderId="7" xfId="0" applyFont="1" applyBorder="1" applyAlignment="1" applyProtection="1">
      <alignment horizontal="center" vertical="center" wrapText="1"/>
    </xf>
    <xf numFmtId="0" fontId="56" fillId="0" borderId="8" xfId="0" applyFont="1" applyFill="1" applyBorder="1" applyAlignment="1" applyProtection="1">
      <alignment horizontal="center" vertical="center"/>
      <protection locked="0"/>
    </xf>
    <xf numFmtId="0" fontId="6" fillId="0" borderId="8" xfId="0" applyFont="1" applyFill="1" applyBorder="1" applyProtection="1">
      <alignment vertical="center"/>
    </xf>
    <xf numFmtId="0" fontId="6" fillId="0" borderId="8" xfId="0" applyFont="1" applyFill="1" applyBorder="1" applyAlignment="1" applyProtection="1">
      <alignment horizontal="left" vertical="center"/>
    </xf>
    <xf numFmtId="0" fontId="4" fillId="0" borderId="17" xfId="0" applyFont="1" applyBorder="1">
      <alignment vertical="center"/>
    </xf>
    <xf numFmtId="0" fontId="4" fillId="0" borderId="9" xfId="0" applyFont="1" applyFill="1" applyBorder="1" applyProtection="1">
      <alignment vertical="center"/>
    </xf>
    <xf numFmtId="0" fontId="8" fillId="0" borderId="9" xfId="0" applyFont="1" applyBorder="1">
      <alignment vertical="center"/>
    </xf>
    <xf numFmtId="0" fontId="4" fillId="0" borderId="34" xfId="0" applyFont="1" applyBorder="1" applyProtection="1">
      <alignment vertical="center"/>
    </xf>
    <xf numFmtId="0" fontId="6" fillId="0" borderId="34" xfId="0" applyFont="1" applyBorder="1" applyProtection="1">
      <alignment vertical="center"/>
    </xf>
    <xf numFmtId="0" fontId="4" fillId="0" borderId="32" xfId="0" applyFont="1" applyBorder="1" applyProtection="1">
      <alignment vertical="center"/>
    </xf>
    <xf numFmtId="0" fontId="6" fillId="0" borderId="10" xfId="0" applyFont="1" applyBorder="1" applyProtection="1">
      <alignment vertical="center"/>
    </xf>
    <xf numFmtId="0" fontId="6" fillId="0" borderId="10" xfId="0" applyFont="1" applyBorder="1" applyAlignment="1" applyProtection="1">
      <alignment horizontal="center" vertical="center"/>
    </xf>
    <xf numFmtId="0" fontId="6" fillId="0" borderId="10" xfId="0" applyFont="1" applyBorder="1" applyAlignment="1" applyProtection="1">
      <alignment horizontal="left" vertical="center"/>
    </xf>
    <xf numFmtId="0" fontId="6" fillId="0" borderId="10"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6" fillId="0" borderId="10" xfId="0" applyFont="1" applyFill="1" applyBorder="1" applyProtection="1">
      <alignment vertical="center"/>
    </xf>
    <xf numFmtId="0" fontId="4" fillId="0" borderId="10" xfId="0" applyFont="1" applyFill="1" applyBorder="1" applyProtection="1">
      <alignment vertical="center"/>
    </xf>
    <xf numFmtId="0" fontId="4" fillId="0" borderId="10" xfId="0" applyFont="1" applyBorder="1" applyProtection="1">
      <alignment vertical="center"/>
    </xf>
    <xf numFmtId="0" fontId="4" fillId="0" borderId="28" xfId="0" applyFont="1" applyBorder="1" applyProtection="1">
      <alignment vertical="center"/>
    </xf>
    <xf numFmtId="0" fontId="4" fillId="0" borderId="9" xfId="0" applyFont="1" applyBorder="1" applyAlignment="1" applyProtection="1">
      <alignment vertical="center"/>
    </xf>
    <xf numFmtId="0" fontId="9" fillId="0" borderId="9" xfId="0" applyFont="1" applyBorder="1" applyAlignment="1" applyProtection="1">
      <alignment vertical="center"/>
    </xf>
    <xf numFmtId="0" fontId="9" fillId="0" borderId="34" xfId="0" applyFont="1" applyBorder="1" applyAlignment="1" applyProtection="1">
      <alignment vertical="center"/>
    </xf>
    <xf numFmtId="0" fontId="7" fillId="0" borderId="34" xfId="0" applyFont="1" applyBorder="1" applyAlignment="1" applyProtection="1">
      <alignment vertical="center"/>
    </xf>
    <xf numFmtId="0" fontId="7" fillId="0" borderId="32" xfId="0" applyFont="1" applyBorder="1" applyAlignment="1" applyProtection="1">
      <alignment vertical="center"/>
    </xf>
    <xf numFmtId="0" fontId="4" fillId="0" borderId="16" xfId="0" applyFont="1" applyFill="1" applyBorder="1" applyAlignment="1" applyProtection="1">
      <alignment vertical="center"/>
    </xf>
    <xf numFmtId="0" fontId="47" fillId="0" borderId="34" xfId="0" applyFont="1" applyFill="1" applyBorder="1" applyAlignment="1" applyProtection="1">
      <alignment horizontal="center" vertical="center"/>
      <protection locked="0"/>
    </xf>
    <xf numFmtId="0" fontId="47" fillId="0" borderId="9"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8" fillId="0" borderId="0" xfId="0" applyFont="1" applyFill="1" applyProtection="1">
      <alignment vertical="center"/>
    </xf>
    <xf numFmtId="0" fontId="39" fillId="0" borderId="0" xfId="0" applyFont="1" applyFill="1" applyProtection="1">
      <alignment vertical="center"/>
    </xf>
    <xf numFmtId="0" fontId="4" fillId="0" borderId="0" xfId="0" applyFont="1" applyFill="1" applyProtection="1">
      <alignment vertical="center"/>
    </xf>
    <xf numFmtId="0" fontId="56" fillId="9" borderId="10" xfId="0" applyFont="1" applyFill="1" applyBorder="1" applyAlignment="1" applyProtection="1">
      <alignment horizontal="center" vertical="center"/>
      <protection locked="0"/>
    </xf>
    <xf numFmtId="0" fontId="56" fillId="9" borderId="8" xfId="0" applyFont="1" applyFill="1" applyBorder="1" applyAlignment="1" applyProtection="1">
      <alignment horizontal="center" vertical="center"/>
      <protection locked="0"/>
    </xf>
    <xf numFmtId="0" fontId="47" fillId="9" borderId="34" xfId="0" applyFont="1" applyFill="1" applyBorder="1" applyAlignment="1" applyProtection="1">
      <alignment horizontal="center" vertical="center"/>
      <protection locked="0"/>
    </xf>
    <xf numFmtId="0" fontId="47" fillId="9" borderId="9" xfId="0" applyFont="1" applyFill="1" applyBorder="1" applyAlignment="1" applyProtection="1">
      <alignment horizontal="center" vertical="center"/>
      <protection locked="0"/>
    </xf>
    <xf numFmtId="0" fontId="47" fillId="9" borderId="36"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45" fillId="4" borderId="0" xfId="0" applyFont="1" applyFill="1" applyBorder="1" applyAlignment="1">
      <alignment horizontal="center" vertical="center" wrapText="1"/>
    </xf>
    <xf numFmtId="0" fontId="4" fillId="0" borderId="61" xfId="0" applyFont="1" applyBorder="1">
      <alignment vertical="center"/>
    </xf>
    <xf numFmtId="0" fontId="4" fillId="0" borderId="62" xfId="0" applyFont="1" applyBorder="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63" xfId="0" applyFont="1" applyBorder="1" applyAlignment="1">
      <alignment vertical="center"/>
    </xf>
    <xf numFmtId="0" fontId="4" fillId="0" borderId="64" xfId="0" applyFont="1" applyBorder="1">
      <alignment vertical="center"/>
    </xf>
    <xf numFmtId="0" fontId="4" fillId="0" borderId="65" xfId="0" applyFont="1" applyBorder="1">
      <alignment vertical="center"/>
    </xf>
    <xf numFmtId="0" fontId="4" fillId="0" borderId="65" xfId="0" applyFont="1" applyBorder="1" applyAlignment="1">
      <alignment vertical="center" wrapText="1"/>
    </xf>
    <xf numFmtId="0" fontId="4" fillId="0" borderId="65" xfId="0" applyFont="1" applyBorder="1" applyAlignment="1">
      <alignment vertical="center"/>
    </xf>
    <xf numFmtId="0" fontId="4" fillId="0" borderId="66" xfId="0" applyFont="1" applyBorder="1" applyAlignment="1">
      <alignment vertical="center"/>
    </xf>
    <xf numFmtId="0" fontId="4" fillId="0" borderId="11" xfId="0" applyFont="1" applyBorder="1" applyProtection="1">
      <alignment vertical="center"/>
    </xf>
    <xf numFmtId="0" fontId="6" fillId="0" borderId="9" xfId="0" applyFont="1" applyFill="1" applyBorder="1" applyProtection="1">
      <alignment vertical="center"/>
    </xf>
    <xf numFmtId="0" fontId="47" fillId="9" borderId="37" xfId="0" applyFont="1" applyFill="1" applyBorder="1" applyAlignment="1" applyProtection="1">
      <alignment horizontal="center" vertical="center"/>
      <protection locked="0"/>
    </xf>
    <xf numFmtId="0" fontId="4" fillId="0" borderId="38" xfId="0" applyFont="1" applyBorder="1" applyProtection="1">
      <alignment vertical="center"/>
    </xf>
    <xf numFmtId="0" fontId="56" fillId="9" borderId="39"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4" fillId="0" borderId="13" xfId="0" applyFont="1" applyBorder="1">
      <alignment vertical="center"/>
    </xf>
    <xf numFmtId="0" fontId="47" fillId="9" borderId="12" xfId="0" applyFont="1" applyFill="1" applyBorder="1" applyAlignment="1" applyProtection="1">
      <alignment horizontal="center" vertical="center"/>
      <protection locked="0"/>
    </xf>
    <xf numFmtId="0" fontId="6" fillId="0" borderId="12" xfId="0" applyFont="1" applyBorder="1" applyProtection="1">
      <alignment vertical="center"/>
    </xf>
    <xf numFmtId="0" fontId="56" fillId="0" borderId="21"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8" fillId="0" borderId="9" xfId="0" applyFont="1" applyBorder="1" applyAlignment="1" applyProtection="1">
      <alignment vertical="center"/>
    </xf>
    <xf numFmtId="0" fontId="31" fillId="0" borderId="34" xfId="0" applyFont="1" applyBorder="1" applyAlignment="1" applyProtection="1">
      <alignment vertical="center"/>
    </xf>
    <xf numFmtId="0" fontId="31" fillId="0" borderId="9" xfId="0" applyFont="1" applyBorder="1" applyAlignment="1" applyProtection="1">
      <alignment vertical="center"/>
    </xf>
    <xf numFmtId="0" fontId="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176" fontId="9" fillId="0" borderId="0" xfId="0" applyNumberFormat="1" applyFont="1" applyFill="1" applyBorder="1" applyAlignment="1" applyProtection="1">
      <alignment vertical="center" shrinkToFit="1"/>
    </xf>
    <xf numFmtId="0" fontId="8" fillId="0" borderId="0" xfId="0" applyNumberFormat="1" applyFont="1" applyFill="1" applyBorder="1" applyAlignment="1" applyProtection="1">
      <alignment vertical="center"/>
    </xf>
    <xf numFmtId="0" fontId="49" fillId="0" borderId="17" xfId="0" applyFont="1" applyFill="1" applyBorder="1" applyAlignment="1" applyProtection="1">
      <alignment horizontal="center" vertical="center"/>
      <protection locked="0"/>
    </xf>
    <xf numFmtId="0" fontId="13" fillId="0" borderId="9" xfId="0" applyFont="1" applyFill="1" applyBorder="1" applyAlignment="1" applyProtection="1">
      <alignment vertical="center" shrinkToFit="1"/>
      <protection locked="0"/>
    </xf>
    <xf numFmtId="0" fontId="49" fillId="7" borderId="40" xfId="0" applyFont="1" applyFill="1" applyBorder="1" applyAlignment="1" applyProtection="1">
      <alignment horizontal="center" vertical="center"/>
      <protection locked="0"/>
    </xf>
    <xf numFmtId="0" fontId="13" fillId="0" borderId="23" xfId="0" applyFont="1" applyFill="1" applyBorder="1" applyAlignment="1" applyProtection="1">
      <alignment vertical="center" shrinkToFit="1"/>
    </xf>
    <xf numFmtId="0" fontId="13" fillId="0" borderId="23" xfId="0" applyFont="1" applyFill="1" applyBorder="1" applyAlignment="1" applyProtection="1">
      <alignment horizontal="left" vertical="center" wrapText="1" shrinkToFit="1"/>
    </xf>
    <xf numFmtId="0" fontId="8" fillId="0" borderId="23" xfId="0" applyFont="1" applyFill="1" applyBorder="1" applyAlignment="1" applyProtection="1">
      <alignment vertical="center"/>
    </xf>
    <xf numFmtId="0" fontId="13" fillId="0" borderId="12" xfId="0" applyFont="1" applyFill="1" applyBorder="1" applyAlignment="1" applyProtection="1">
      <alignment horizontal="center" vertical="center" wrapText="1" shrinkToFit="1"/>
    </xf>
    <xf numFmtId="0" fontId="49" fillId="7" borderId="23" xfId="0" applyFont="1" applyFill="1" applyBorder="1" applyAlignment="1" applyProtection="1">
      <alignment horizontal="center" vertical="center"/>
      <protection locked="0"/>
    </xf>
    <xf numFmtId="0" fontId="4" fillId="0" borderId="9" xfId="0" applyFont="1" applyBorder="1" applyAlignment="1" applyProtection="1">
      <alignment vertical="center" shrinkToFit="1"/>
    </xf>
    <xf numFmtId="0" fontId="8" fillId="0" borderId="17" xfId="0" applyFont="1" applyFill="1" applyBorder="1" applyAlignment="1" applyProtection="1">
      <alignment vertical="center"/>
    </xf>
    <xf numFmtId="0" fontId="39" fillId="0" borderId="16" xfId="0" applyFont="1" applyBorder="1" applyProtection="1">
      <alignment vertical="center"/>
    </xf>
    <xf numFmtId="0" fontId="8" fillId="0" borderId="23" xfId="0" applyFont="1" applyBorder="1" applyAlignment="1" applyProtection="1">
      <alignment vertical="center"/>
    </xf>
    <xf numFmtId="0" fontId="46" fillId="0" borderId="23" xfId="0" applyFont="1" applyBorder="1" applyAlignment="1" applyProtection="1">
      <alignment vertical="center"/>
    </xf>
    <xf numFmtId="0" fontId="46" fillId="0" borderId="0" xfId="0" applyFont="1" applyBorder="1" applyAlignment="1" applyProtection="1">
      <alignment vertical="center"/>
    </xf>
    <xf numFmtId="0" fontId="8" fillId="0" borderId="12" xfId="0" applyFont="1" applyBorder="1" applyAlignment="1" applyProtection="1">
      <alignment vertical="center"/>
    </xf>
    <xf numFmtId="0" fontId="46" fillId="0" borderId="12" xfId="0" applyFont="1" applyBorder="1" applyAlignment="1" applyProtection="1">
      <alignment vertical="center"/>
    </xf>
    <xf numFmtId="0" fontId="8" fillId="0" borderId="0" xfId="0" applyFont="1" applyAlignment="1">
      <alignment vertical="center"/>
    </xf>
    <xf numFmtId="0" fontId="49" fillId="7" borderId="31" xfId="0" applyFont="1" applyFill="1" applyBorder="1" applyAlignment="1" applyProtection="1">
      <alignment horizontal="center" vertical="center"/>
      <protection locked="0"/>
    </xf>
    <xf numFmtId="0" fontId="8" fillId="0" borderId="31" xfId="0" applyFont="1" applyFill="1" applyBorder="1" applyAlignment="1" applyProtection="1">
      <alignment vertical="center"/>
    </xf>
    <xf numFmtId="183" fontId="8" fillId="0" borderId="23" xfId="0" applyNumberFormat="1" applyFont="1" applyFill="1" applyBorder="1" applyAlignment="1" applyProtection="1">
      <alignment vertical="center"/>
    </xf>
    <xf numFmtId="0" fontId="4" fillId="0" borderId="33" xfId="0" applyFont="1" applyBorder="1" applyProtection="1">
      <alignment vertical="center"/>
    </xf>
    <xf numFmtId="0" fontId="8" fillId="0" borderId="12" xfId="0" applyFont="1" applyBorder="1" applyAlignment="1">
      <alignment vertical="center"/>
    </xf>
    <xf numFmtId="0" fontId="4" fillId="0" borderId="12" xfId="0" applyFont="1" applyBorder="1">
      <alignment vertical="center"/>
    </xf>
    <xf numFmtId="0" fontId="8" fillId="0" borderId="0" xfId="0" applyFont="1" applyBorder="1" applyAlignment="1">
      <alignment vertical="center"/>
    </xf>
    <xf numFmtId="0" fontId="8" fillId="0" borderId="11" xfId="0" applyFont="1" applyBorder="1" applyAlignment="1" applyProtection="1">
      <alignment vertical="center"/>
    </xf>
    <xf numFmtId="0" fontId="8" fillId="0" borderId="14" xfId="0" applyFont="1" applyBorder="1" applyAlignment="1" applyProtection="1">
      <alignment vertical="center"/>
    </xf>
    <xf numFmtId="0" fontId="8" fillId="0" borderId="9" xfId="0" applyFont="1" applyBorder="1" applyAlignment="1">
      <alignment vertical="center"/>
    </xf>
    <xf numFmtId="0" fontId="46" fillId="0" borderId="9" xfId="0" applyFont="1" applyBorder="1">
      <alignment vertical="center"/>
    </xf>
    <xf numFmtId="0" fontId="4" fillId="0" borderId="16" xfId="0" applyFont="1" applyBorder="1">
      <alignment vertical="center"/>
    </xf>
    <xf numFmtId="0" fontId="13" fillId="0" borderId="19" xfId="0" applyFont="1" applyFill="1" applyBorder="1" applyAlignment="1" applyProtection="1">
      <alignment horizontal="left" vertical="center"/>
    </xf>
    <xf numFmtId="0" fontId="4" fillId="0" borderId="19" xfId="0" applyFont="1" applyBorder="1">
      <alignment vertical="center"/>
    </xf>
    <xf numFmtId="0" fontId="8" fillId="0" borderId="19" xfId="0" applyFont="1" applyBorder="1" applyAlignment="1">
      <alignment vertical="center"/>
    </xf>
    <xf numFmtId="0" fontId="8" fillId="0" borderId="19" xfId="0" applyFont="1" applyBorder="1" applyAlignment="1" applyProtection="1">
      <alignment vertical="center"/>
    </xf>
    <xf numFmtId="0" fontId="46" fillId="0" borderId="19" xfId="0" applyFont="1" applyBorder="1" applyAlignment="1" applyProtection="1">
      <alignment vertical="center"/>
    </xf>
    <xf numFmtId="181" fontId="8" fillId="0" borderId="31" xfId="0" applyNumberFormat="1" applyFont="1" applyFill="1" applyBorder="1" applyAlignment="1" applyProtection="1">
      <alignment vertical="center" shrinkToFit="1"/>
    </xf>
    <xf numFmtId="0" fontId="4" fillId="0" borderId="41" xfId="0" applyFont="1" applyBorder="1" applyProtection="1">
      <alignment vertical="center"/>
    </xf>
    <xf numFmtId="0" fontId="46" fillId="0" borderId="31" xfId="0" applyFont="1" applyBorder="1" applyProtection="1">
      <alignment vertical="center"/>
    </xf>
    <xf numFmtId="0" fontId="4" fillId="0" borderId="27" xfId="0" applyFont="1" applyBorder="1" applyProtection="1">
      <alignment vertical="center"/>
    </xf>
    <xf numFmtId="0" fontId="4" fillId="0" borderId="0" xfId="0" applyFont="1" applyBorder="1" applyAlignment="1">
      <alignment horizontal="right" vertical="center"/>
    </xf>
    <xf numFmtId="0" fontId="4" fillId="0" borderId="12" xfId="0" applyFont="1" applyBorder="1" applyAlignment="1">
      <alignment horizontal="right" vertical="center"/>
    </xf>
    <xf numFmtId="0" fontId="8" fillId="0" borderId="9" xfId="0" applyFont="1" applyBorder="1" applyAlignment="1">
      <alignment horizontal="right" vertical="center"/>
    </xf>
    <xf numFmtId="0" fontId="13" fillId="0" borderId="37" xfId="0" applyFont="1" applyFill="1" applyBorder="1" applyAlignment="1" applyProtection="1">
      <alignment horizontal="left" vertical="center"/>
    </xf>
    <xf numFmtId="0" fontId="13" fillId="0" borderId="34" xfId="0" applyFont="1" applyFill="1" applyBorder="1" applyAlignment="1" applyProtection="1">
      <alignment horizontal="left" vertical="center" wrapText="1" shrinkToFit="1"/>
    </xf>
    <xf numFmtId="0" fontId="8" fillId="0" borderId="19" xfId="0" applyFont="1" applyBorder="1">
      <alignment vertical="center"/>
    </xf>
    <xf numFmtId="0" fontId="13" fillId="0" borderId="25" xfId="0" applyFont="1" applyFill="1" applyBorder="1" applyAlignment="1" applyProtection="1">
      <alignment horizontal="right" vertical="center" wrapText="1" shrinkToFit="1"/>
    </xf>
    <xf numFmtId="0" fontId="4" fillId="0" borderId="23" xfId="0" applyFont="1" applyBorder="1">
      <alignment vertical="center"/>
    </xf>
    <xf numFmtId="0" fontId="8" fillId="0" borderId="33" xfId="0" applyFont="1" applyBorder="1" applyAlignment="1" applyProtection="1">
      <alignment vertical="center"/>
    </xf>
    <xf numFmtId="0" fontId="4" fillId="0" borderId="25" xfId="0" applyFont="1" applyBorder="1" applyAlignment="1">
      <alignment horizontal="right" vertical="center"/>
    </xf>
    <xf numFmtId="0" fontId="8" fillId="0" borderId="23" xfId="0" applyFont="1" applyBorder="1" applyAlignment="1">
      <alignment vertical="center"/>
    </xf>
    <xf numFmtId="0" fontId="13" fillId="0" borderId="22" xfId="0" applyFont="1" applyFill="1" applyBorder="1" applyAlignment="1" applyProtection="1">
      <alignment horizontal="left" vertical="center"/>
    </xf>
    <xf numFmtId="0" fontId="8" fillId="0" borderId="42" xfId="0" applyFont="1" applyFill="1" applyBorder="1" applyAlignment="1" applyProtection="1">
      <alignment vertical="center"/>
    </xf>
    <xf numFmtId="0" fontId="13" fillId="0" borderId="40" xfId="0" applyFont="1" applyFill="1" applyBorder="1" applyAlignment="1" applyProtection="1">
      <alignment vertical="center"/>
    </xf>
    <xf numFmtId="0" fontId="8" fillId="0" borderId="43" xfId="0" applyFont="1" applyFill="1" applyBorder="1" applyAlignment="1" applyProtection="1">
      <alignment vertical="center"/>
    </xf>
    <xf numFmtId="0" fontId="13" fillId="0" borderId="24" xfId="0" applyFont="1" applyFill="1" applyBorder="1" applyAlignment="1" applyProtection="1">
      <alignment vertical="center"/>
    </xf>
    <xf numFmtId="0" fontId="8" fillId="0" borderId="23" xfId="0" applyFont="1" applyFill="1" applyBorder="1" applyAlignment="1" applyProtection="1">
      <alignment vertical="center" shrinkToFit="1"/>
    </xf>
    <xf numFmtId="176" fontId="9" fillId="0" borderId="23" xfId="0" applyNumberFormat="1" applyFont="1" applyFill="1" applyBorder="1" applyAlignment="1" applyProtection="1">
      <alignment vertical="center" shrinkToFit="1"/>
    </xf>
    <xf numFmtId="0" fontId="4" fillId="0" borderId="7" xfId="0" applyFont="1" applyBorder="1">
      <alignment vertical="center"/>
    </xf>
    <xf numFmtId="0" fontId="49" fillId="7" borderId="21" xfId="0" applyFont="1" applyFill="1" applyBorder="1" applyAlignment="1" applyProtection="1">
      <alignment horizontal="center" vertical="center"/>
      <protection locked="0"/>
    </xf>
    <xf numFmtId="0" fontId="13" fillId="0" borderId="16" xfId="0" applyFont="1" applyFill="1" applyBorder="1" applyAlignment="1" applyProtection="1">
      <alignment vertical="top" wrapText="1" shrinkToFit="1"/>
    </xf>
    <xf numFmtId="0" fontId="13" fillId="0" borderId="16" xfId="0" applyFont="1" applyFill="1" applyBorder="1" applyAlignment="1" applyProtection="1">
      <alignment vertical="center" shrinkToFit="1"/>
    </xf>
    <xf numFmtId="0" fontId="13" fillId="0" borderId="33" xfId="0" applyFont="1" applyFill="1" applyBorder="1" applyAlignment="1" applyProtection="1">
      <alignment vertical="center" shrinkToFit="1"/>
    </xf>
    <xf numFmtId="0" fontId="46" fillId="0" borderId="23" xfId="0" applyFont="1" applyFill="1" applyBorder="1" applyProtection="1">
      <alignment vertical="center"/>
    </xf>
    <xf numFmtId="0" fontId="4" fillId="0" borderId="23" xfId="0" applyFont="1" applyFill="1" applyBorder="1" applyProtection="1">
      <alignment vertical="center"/>
    </xf>
    <xf numFmtId="0" fontId="49" fillId="0" borderId="23" xfId="0" applyFont="1" applyFill="1" applyBorder="1" applyAlignment="1" applyProtection="1">
      <alignment horizontal="center" vertical="center"/>
    </xf>
    <xf numFmtId="0" fontId="8" fillId="0" borderId="23" xfId="0" applyFont="1" applyFill="1" applyBorder="1" applyProtection="1">
      <alignment vertical="center"/>
    </xf>
    <xf numFmtId="0" fontId="8" fillId="0" borderId="33" xfId="0" applyFont="1" applyFill="1" applyBorder="1" applyProtection="1">
      <alignment vertical="center"/>
    </xf>
    <xf numFmtId="0" fontId="56" fillId="6" borderId="10" xfId="0" applyFont="1" applyFill="1" applyBorder="1" applyAlignment="1" applyProtection="1">
      <alignment horizontal="center" vertical="center"/>
      <protection locked="0"/>
    </xf>
    <xf numFmtId="0" fontId="6" fillId="0" borderId="0" xfId="9" applyFont="1" applyAlignment="1">
      <alignment horizontal="center" vertical="center"/>
    </xf>
    <xf numFmtId="0" fontId="6" fillId="0" borderId="0" xfId="9" applyFont="1" applyAlignment="1">
      <alignment horizontal="left" vertical="center" indent="1"/>
    </xf>
    <xf numFmtId="0" fontId="5" fillId="0" borderId="0" xfId="0" applyFont="1" applyAlignment="1">
      <alignment vertical="center" shrinkToFit="1"/>
    </xf>
    <xf numFmtId="0" fontId="6" fillId="0" borderId="0" xfId="9" applyFont="1" applyAlignment="1">
      <alignment vertical="center"/>
    </xf>
    <xf numFmtId="0" fontId="6" fillId="0" borderId="0" xfId="9" applyFont="1" applyAlignment="1" applyProtection="1">
      <alignment vertical="center"/>
      <protection locked="0"/>
    </xf>
    <xf numFmtId="0" fontId="6" fillId="0" borderId="10" xfId="0" applyFont="1" applyBorder="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56" fillId="0" borderId="10" xfId="0" applyFont="1" applyBorder="1" applyAlignment="1" applyProtection="1">
      <alignment horizontal="center" vertical="center"/>
      <protection locked="0"/>
    </xf>
    <xf numFmtId="0" fontId="4" fillId="0" borderId="10" xfId="0" applyFont="1" applyBorder="1">
      <alignment vertical="center"/>
    </xf>
    <xf numFmtId="0" fontId="4" fillId="0" borderId="28" xfId="0" applyFont="1" applyBorder="1">
      <alignment vertical="center"/>
    </xf>
    <xf numFmtId="0" fontId="45" fillId="4" borderId="0" xfId="0" applyFont="1" applyFill="1" applyAlignment="1">
      <alignment horizontal="center" vertical="center" wrapText="1"/>
    </xf>
    <xf numFmtId="0" fontId="4" fillId="0" borderId="0" xfId="0" applyFont="1" applyAlignment="1">
      <alignment horizontal="center" vertical="center"/>
    </xf>
    <xf numFmtId="0" fontId="13" fillId="0" borderId="0" xfId="0" applyFont="1">
      <alignmen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0" fontId="56" fillId="0" borderId="8" xfId="0" applyFont="1" applyBorder="1" applyAlignment="1" applyProtection="1">
      <alignment horizontal="center" vertical="center"/>
      <protection locked="0"/>
    </xf>
    <xf numFmtId="0" fontId="6" fillId="0" borderId="8" xfId="0" applyFont="1" applyBorder="1">
      <alignment vertical="center"/>
    </xf>
    <xf numFmtId="0" fontId="4" fillId="0" borderId="5" xfId="0" applyFont="1" applyBorder="1">
      <alignment vertical="center"/>
    </xf>
    <xf numFmtId="0" fontId="4" fillId="0" borderId="34" xfId="0" applyFont="1" applyBorder="1">
      <alignment vertical="center"/>
    </xf>
    <xf numFmtId="0" fontId="6" fillId="0" borderId="34" xfId="0" applyFont="1" applyBorder="1">
      <alignment vertical="center"/>
    </xf>
    <xf numFmtId="0" fontId="4" fillId="0" borderId="38" xfId="0" applyFont="1" applyBorder="1">
      <alignment vertical="center"/>
    </xf>
    <xf numFmtId="0" fontId="6" fillId="0" borderId="12" xfId="0" applyFont="1" applyBorder="1">
      <alignment vertical="center"/>
    </xf>
    <xf numFmtId="0" fontId="56" fillId="0" borderId="21" xfId="0" applyFont="1" applyBorder="1" applyAlignment="1" applyProtection="1">
      <alignment horizontal="center" vertical="center"/>
      <protection locked="0"/>
    </xf>
    <xf numFmtId="0" fontId="4" fillId="0" borderId="14" xfId="0" applyFont="1" applyBorder="1">
      <alignment vertical="center"/>
    </xf>
    <xf numFmtId="0" fontId="47" fillId="0" borderId="9" xfId="0" applyFont="1" applyBorder="1" applyAlignment="1" applyProtection="1">
      <alignment horizontal="center" vertical="center"/>
      <protection locked="0"/>
    </xf>
    <xf numFmtId="0" fontId="6" fillId="0" borderId="9" xfId="0" applyFont="1" applyBorder="1">
      <alignment vertical="center"/>
    </xf>
    <xf numFmtId="0" fontId="56" fillId="0" borderId="15" xfId="0" applyFont="1" applyBorder="1" applyAlignment="1" applyProtection="1">
      <alignment horizontal="center" vertical="center"/>
      <protection locked="0"/>
    </xf>
    <xf numFmtId="0" fontId="4" fillId="0" borderId="0" xfId="0" applyFont="1" applyAlignment="1">
      <alignment vertical="center" wrapText="1"/>
    </xf>
    <xf numFmtId="0" fontId="4" fillId="0" borderId="0" xfId="0" applyFont="1" applyAlignment="1">
      <alignment vertical="center" shrinkToFit="1"/>
    </xf>
    <xf numFmtId="0" fontId="43" fillId="5" borderId="0" xfId="0" applyFont="1" applyFill="1" applyAlignment="1">
      <alignment vertical="center" wrapText="1" readingOrder="1"/>
    </xf>
    <xf numFmtId="181" fontId="4" fillId="0" borderId="0" xfId="0" applyNumberFormat="1" applyFont="1">
      <alignment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8" fillId="0" borderId="0" xfId="0" applyFont="1" applyAlignment="1">
      <alignment horizontal="center" vertical="center"/>
    </xf>
    <xf numFmtId="0" fontId="31" fillId="0" borderId="34" xfId="0" applyFont="1" applyBorder="1">
      <alignment vertical="center"/>
    </xf>
    <xf numFmtId="0" fontId="7" fillId="0" borderId="34" xfId="0" applyFont="1" applyBorder="1">
      <alignment vertical="center"/>
    </xf>
    <xf numFmtId="0" fontId="7" fillId="0" borderId="32" xfId="0" applyFont="1" applyBorder="1">
      <alignment vertical="center"/>
    </xf>
    <xf numFmtId="0" fontId="31" fillId="0" borderId="9" xfId="0" applyFont="1" applyBorder="1">
      <alignment vertical="center"/>
    </xf>
    <xf numFmtId="0" fontId="7" fillId="0" borderId="9" xfId="0" applyFont="1" applyBorder="1">
      <alignment vertical="center"/>
    </xf>
    <xf numFmtId="0" fontId="7" fillId="0" borderId="16" xfId="0" applyFont="1" applyBorder="1">
      <alignment vertical="center"/>
    </xf>
    <xf numFmtId="0" fontId="9" fillId="0" borderId="34" xfId="0" applyFont="1" applyBorder="1">
      <alignment vertical="center"/>
    </xf>
    <xf numFmtId="181" fontId="4" fillId="0" borderId="0" xfId="0" applyNumberFormat="1" applyFont="1" applyAlignment="1">
      <alignment vertical="center" wrapText="1"/>
    </xf>
    <xf numFmtId="0" fontId="9" fillId="0" borderId="9" xfId="0" applyFont="1" applyBorder="1">
      <alignment vertical="center"/>
    </xf>
    <xf numFmtId="0" fontId="10" fillId="0" borderId="0" xfId="0" applyFont="1" applyAlignment="1">
      <alignment horizontal="center" vertical="center"/>
    </xf>
    <xf numFmtId="0" fontId="10" fillId="0" borderId="0" xfId="0" applyFont="1" applyAlignment="1">
      <alignment vertical="center" wrapText="1"/>
    </xf>
    <xf numFmtId="0" fontId="48" fillId="0" borderId="0" xfId="0" applyFont="1">
      <alignment vertical="center"/>
    </xf>
    <xf numFmtId="0" fontId="48" fillId="0" borderId="10" xfId="0" applyFont="1" applyBorder="1" applyAlignment="1">
      <alignment vertical="center" wrapText="1"/>
    </xf>
    <xf numFmtId="0" fontId="48" fillId="0" borderId="0" xfId="0" applyFont="1" applyAlignment="1">
      <alignment vertical="center" wrapText="1"/>
    </xf>
    <xf numFmtId="0" fontId="4" fillId="0" borderId="63" xfId="0" applyFont="1" applyBorder="1">
      <alignment vertical="center"/>
    </xf>
    <xf numFmtId="0" fontId="4" fillId="0" borderId="66" xfId="0" applyFont="1" applyBorder="1">
      <alignment vertical="center"/>
    </xf>
    <xf numFmtId="0" fontId="45" fillId="4" borderId="0" xfId="0" applyFont="1" applyFill="1">
      <alignment vertical="center"/>
    </xf>
    <xf numFmtId="0" fontId="47" fillId="7" borderId="0" xfId="0" applyFont="1" applyFill="1" applyAlignment="1" applyProtection="1">
      <alignment horizontal="center" vertical="center"/>
      <protection locked="0"/>
    </xf>
    <xf numFmtId="0" fontId="8" fillId="0" borderId="0" xfId="0" applyFont="1">
      <alignment vertical="center"/>
    </xf>
    <xf numFmtId="0" fontId="47" fillId="0" borderId="0" xfId="0" applyFont="1" applyAlignment="1" applyProtection="1">
      <alignment horizontal="center" vertical="center"/>
      <protection locked="0"/>
    </xf>
    <xf numFmtId="182" fontId="4" fillId="0" borderId="0" xfId="0" applyNumberFormat="1" applyFont="1">
      <alignment vertical="center"/>
    </xf>
    <xf numFmtId="0" fontId="12" fillId="0" borderId="0" xfId="0" applyFont="1" applyAlignment="1">
      <alignment vertical="center" shrinkToFit="1"/>
    </xf>
    <xf numFmtId="0" fontId="56" fillId="6" borderId="10" xfId="0" applyFont="1" applyFill="1" applyBorder="1" applyAlignment="1" applyProtection="1">
      <alignment horizontal="center" vertical="center"/>
    </xf>
    <xf numFmtId="0" fontId="47" fillId="0" borderId="9" xfId="0" applyFont="1" applyBorder="1" applyAlignment="1" applyProtection="1">
      <alignment horizontal="center" vertical="center"/>
    </xf>
    <xf numFmtId="0" fontId="47" fillId="0" borderId="34" xfId="0" applyFont="1" applyBorder="1" applyAlignment="1" applyProtection="1">
      <alignment horizontal="center" vertical="center"/>
    </xf>
    <xf numFmtId="0" fontId="8" fillId="0" borderId="23" xfId="0" applyFont="1" applyFill="1" applyBorder="1" applyAlignment="1" applyProtection="1">
      <alignment horizontal="center" vertical="center"/>
    </xf>
    <xf numFmtId="0" fontId="6" fillId="0" borderId="26" xfId="7" applyFont="1" applyFill="1" applyBorder="1" applyAlignment="1" applyProtection="1">
      <alignment vertical="top"/>
    </xf>
    <xf numFmtId="0" fontId="6" fillId="5" borderId="59" xfId="7" applyFont="1" applyFill="1" applyBorder="1" applyAlignment="1" applyProtection="1">
      <alignment horizontal="left" vertical="center" wrapText="1" readingOrder="1"/>
      <protection locked="0"/>
    </xf>
    <xf numFmtId="0" fontId="6" fillId="5" borderId="67" xfId="7" applyFont="1" applyFill="1" applyBorder="1" applyAlignment="1" applyProtection="1">
      <alignment horizontal="left" vertical="center" wrapText="1" readingOrder="1"/>
      <protection locked="0"/>
    </xf>
    <xf numFmtId="0" fontId="60" fillId="0" borderId="0" xfId="8" quotePrefix="1" applyFont="1" applyAlignment="1">
      <alignment horizontal="right" vertical="top"/>
    </xf>
    <xf numFmtId="0" fontId="8" fillId="0" borderId="23" xfId="0" applyFont="1" applyFill="1" applyBorder="1" applyAlignment="1" applyProtection="1">
      <alignment horizontal="center" vertical="center"/>
      <protection locked="0"/>
    </xf>
    <xf numFmtId="0" fontId="49" fillId="7" borderId="24" xfId="0" applyFont="1" applyFill="1" applyBorder="1" applyAlignment="1" applyProtection="1">
      <alignment horizontal="center" vertical="center"/>
      <protection locked="0"/>
    </xf>
    <xf numFmtId="0" fontId="49" fillId="7" borderId="44"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9" xfId="0" applyFont="1" applyFill="1" applyBorder="1" applyAlignment="1" applyProtection="1">
      <alignment vertical="center"/>
    </xf>
    <xf numFmtId="0" fontId="8" fillId="0" borderId="19" xfId="0" applyFont="1" applyFill="1" applyBorder="1" applyAlignment="1" applyProtection="1">
      <alignment horizontal="center" vertical="center"/>
    </xf>
    <xf numFmtId="0" fontId="13" fillId="0" borderId="19" xfId="0" applyFont="1" applyFill="1" applyBorder="1" applyAlignment="1" applyProtection="1">
      <alignment vertical="center" shrinkToFit="1"/>
    </xf>
    <xf numFmtId="0" fontId="8" fillId="0" borderId="19" xfId="0" applyFont="1" applyFill="1" applyBorder="1" applyAlignment="1" applyProtection="1">
      <alignment horizontal="center" vertical="center"/>
      <protection locked="0"/>
    </xf>
    <xf numFmtId="183" fontId="8" fillId="0" borderId="11" xfId="0" applyNumberFormat="1" applyFont="1" applyFill="1" applyBorder="1" applyAlignment="1" applyProtection="1">
      <alignment vertical="center"/>
    </xf>
    <xf numFmtId="0" fontId="4" fillId="0" borderId="23" xfId="0" applyFont="1" applyFill="1" applyBorder="1" applyAlignment="1" applyProtection="1">
      <alignment vertical="center"/>
    </xf>
    <xf numFmtId="0" fontId="4" fillId="0" borderId="23" xfId="0" applyFont="1" applyBorder="1" applyProtection="1">
      <alignment vertical="center"/>
    </xf>
    <xf numFmtId="183" fontId="8" fillId="0" borderId="33" xfId="0" applyNumberFormat="1" applyFont="1" applyFill="1" applyBorder="1" applyAlignment="1" applyProtection="1">
      <alignment vertical="center"/>
    </xf>
    <xf numFmtId="0" fontId="6" fillId="5" borderId="2" xfId="8" quotePrefix="1" applyFont="1" applyFill="1" applyBorder="1" applyAlignment="1" applyProtection="1">
      <alignment vertical="center"/>
      <protection locked="0"/>
    </xf>
    <xf numFmtId="0" fontId="56" fillId="6" borderId="34" xfId="0" applyFont="1" applyFill="1" applyBorder="1" applyAlignment="1" applyProtection="1">
      <alignment horizontal="center" vertical="center"/>
    </xf>
    <xf numFmtId="0" fontId="8" fillId="0" borderId="1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6" xfId="0" applyFont="1" applyBorder="1" applyAlignment="1" applyProtection="1">
      <alignment horizontal="center" vertical="center"/>
    </xf>
    <xf numFmtId="0" fontId="6" fillId="9" borderId="17" xfId="0" applyFont="1" applyFill="1" applyBorder="1" applyAlignment="1" applyProtection="1">
      <alignment horizontal="center" vertical="center" shrinkToFit="1"/>
      <protection locked="0"/>
    </xf>
    <xf numFmtId="0" fontId="6" fillId="9" borderId="9" xfId="0" applyFont="1" applyFill="1" applyBorder="1" applyAlignment="1" applyProtection="1">
      <alignment horizontal="center" vertical="center" shrinkToFit="1"/>
      <protection locked="0"/>
    </xf>
    <xf numFmtId="0" fontId="6" fillId="9" borderId="16" xfId="0" applyFont="1" applyFill="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8" fillId="0" borderId="1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39" xfId="0" applyFont="1" applyBorder="1" applyAlignment="1" applyProtection="1">
      <alignment horizontal="center" vertical="center" wrapText="1"/>
    </xf>
    <xf numFmtId="0" fontId="8" fillId="0" borderId="50" xfId="0" applyFont="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7" xfId="0" applyFont="1" applyBorder="1" applyAlignment="1" applyProtection="1">
      <alignment horizontal="center" vertical="center"/>
    </xf>
    <xf numFmtId="0" fontId="6" fillId="7" borderId="29" xfId="0" applyFont="1" applyFill="1" applyBorder="1" applyAlignment="1" applyProtection="1">
      <alignment horizontal="center" vertical="center" shrinkToFit="1"/>
      <protection locked="0"/>
    </xf>
    <xf numFmtId="0" fontId="6" fillId="7" borderId="10" xfId="0" applyFont="1" applyFill="1" applyBorder="1" applyAlignment="1" applyProtection="1">
      <alignment horizontal="center" vertical="center" shrinkToFit="1"/>
      <protection locked="0"/>
    </xf>
    <xf numFmtId="0" fontId="6" fillId="7" borderId="50" xfId="0" applyFont="1" applyFill="1" applyBorder="1" applyAlignment="1" applyProtection="1">
      <alignment horizontal="center" vertical="center" shrinkToFit="1"/>
      <protection locked="0"/>
    </xf>
    <xf numFmtId="0" fontId="8" fillId="0" borderId="24"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57" xfId="0" applyFont="1" applyBorder="1" applyAlignment="1" applyProtection="1">
      <alignment horizontal="center" vertical="center"/>
    </xf>
    <xf numFmtId="183" fontId="4" fillId="0" borderId="39" xfId="0" applyNumberFormat="1" applyFont="1" applyBorder="1" applyAlignment="1" applyProtection="1">
      <alignment vertical="center"/>
    </xf>
    <xf numFmtId="183" fontId="4" fillId="0" borderId="10" xfId="0" applyNumberFormat="1" applyFont="1" applyBorder="1" applyAlignment="1" applyProtection="1">
      <alignment vertical="center"/>
    </xf>
    <xf numFmtId="183" fontId="4" fillId="0" borderId="21" xfId="0" applyNumberFormat="1" applyFont="1" applyBorder="1" applyAlignment="1" applyProtection="1">
      <alignment vertical="center"/>
    </xf>
    <xf numFmtId="183" fontId="4" fillId="0" borderId="12" xfId="0" applyNumberFormat="1" applyFont="1" applyBorder="1" applyAlignment="1" applyProtection="1">
      <alignment vertical="center"/>
    </xf>
    <xf numFmtId="183" fontId="4" fillId="0" borderId="29" xfId="0" applyNumberFormat="1" applyFont="1" applyBorder="1" applyAlignment="1" applyProtection="1">
      <alignment horizontal="center" vertical="center"/>
    </xf>
    <xf numFmtId="183" fontId="4" fillId="0" borderId="28" xfId="0" applyNumberFormat="1" applyFont="1" applyBorder="1" applyAlignment="1" applyProtection="1">
      <alignment horizontal="center" vertical="center"/>
    </xf>
    <xf numFmtId="183" fontId="4" fillId="0" borderId="13" xfId="0" applyNumberFormat="1" applyFont="1" applyBorder="1" applyAlignment="1" applyProtection="1">
      <alignment horizontal="center" vertical="center"/>
    </xf>
    <xf numFmtId="183" fontId="4" fillId="0" borderId="14" xfId="0" applyNumberFormat="1" applyFont="1" applyBorder="1" applyAlignment="1" applyProtection="1">
      <alignment horizontal="center" vertical="center"/>
    </xf>
    <xf numFmtId="0" fontId="8" fillId="0" borderId="37" xfId="0" applyFont="1" applyFill="1" applyBorder="1" applyAlignment="1" applyProtection="1">
      <alignment horizontal="left" vertical="center"/>
      <protection locked="0"/>
    </xf>
    <xf numFmtId="0" fontId="8" fillId="0" borderId="34" xfId="0" applyFont="1" applyFill="1" applyBorder="1" applyAlignment="1" applyProtection="1">
      <alignment horizontal="left" vertical="center"/>
      <protection locked="0"/>
    </xf>
    <xf numFmtId="0" fontId="8" fillId="0" borderId="32" xfId="0" applyFont="1" applyFill="1" applyBorder="1" applyAlignment="1" applyProtection="1">
      <alignment horizontal="left" vertical="center"/>
      <protection locked="0"/>
    </xf>
    <xf numFmtId="0" fontId="58" fillId="4" borderId="0" xfId="0" applyFont="1" applyFill="1" applyBorder="1" applyAlignment="1">
      <alignment horizontal="center" vertical="center"/>
    </xf>
    <xf numFmtId="0" fontId="6" fillId="7" borderId="25" xfId="0" applyFont="1" applyFill="1" applyBorder="1" applyAlignment="1" applyProtection="1">
      <alignment horizontal="center" vertical="center" shrinkToFit="1"/>
      <protection locked="0"/>
    </xf>
    <xf numFmtId="0" fontId="6" fillId="7" borderId="23" xfId="0" applyFont="1" applyFill="1" applyBorder="1" applyAlignment="1" applyProtection="1">
      <alignment horizontal="center" vertical="center" shrinkToFit="1"/>
      <protection locked="0"/>
    </xf>
    <xf numFmtId="0" fontId="6" fillId="7" borderId="43"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181" fontId="4" fillId="2" borderId="51" xfId="0" applyNumberFormat="1" applyFont="1" applyFill="1" applyBorder="1" applyAlignment="1" applyProtection="1">
      <alignment horizontal="center" vertical="center" shrinkToFit="1"/>
      <protection locked="0"/>
    </xf>
    <xf numFmtId="181" fontId="4" fillId="2" borderId="8" xfId="0" applyNumberFormat="1" applyFont="1" applyFill="1" applyBorder="1" applyAlignment="1" applyProtection="1">
      <alignment horizontal="center" vertical="center" shrinkToFit="1"/>
      <protection locked="0"/>
    </xf>
    <xf numFmtId="181" fontId="4" fillId="2" borderId="52" xfId="0" applyNumberFormat="1" applyFont="1" applyFill="1" applyBorder="1" applyAlignment="1" applyProtection="1">
      <alignment horizontal="center" vertical="center" shrinkToFit="1"/>
      <protection locked="0"/>
    </xf>
    <xf numFmtId="181" fontId="4" fillId="2" borderId="36" xfId="0" applyNumberFormat="1" applyFont="1" applyFill="1" applyBorder="1" applyAlignment="1" applyProtection="1">
      <alignment horizontal="center" vertical="center" shrinkToFit="1"/>
      <protection locked="0"/>
    </xf>
    <xf numFmtId="181" fontId="4" fillId="2" borderId="34" xfId="0" applyNumberFormat="1" applyFont="1" applyFill="1" applyBorder="1" applyAlignment="1" applyProtection="1">
      <alignment horizontal="center" vertical="center" shrinkToFit="1"/>
      <protection locked="0"/>
    </xf>
    <xf numFmtId="181" fontId="4" fillId="2" borderId="38" xfId="0" applyNumberFormat="1" applyFont="1" applyFill="1" applyBorder="1" applyAlignment="1" applyProtection="1">
      <alignment horizontal="center" vertical="center" shrinkToFit="1"/>
      <protection locked="0"/>
    </xf>
    <xf numFmtId="0" fontId="4" fillId="2" borderId="3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50" xfId="0" applyFont="1" applyFill="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176" fontId="7" fillId="7" borderId="39" xfId="0" applyNumberFormat="1" applyFont="1" applyFill="1" applyBorder="1" applyAlignment="1" applyProtection="1">
      <alignment horizontal="right" vertical="center" shrinkToFit="1"/>
      <protection locked="0"/>
    </xf>
    <xf numFmtId="176" fontId="7" fillId="7" borderId="10" xfId="0" applyNumberFormat="1" applyFont="1" applyFill="1" applyBorder="1" applyAlignment="1" applyProtection="1">
      <alignment horizontal="right" vertical="center" shrinkToFit="1"/>
      <protection locked="0"/>
    </xf>
    <xf numFmtId="176" fontId="7" fillId="7" borderId="50" xfId="0" applyNumberFormat="1" applyFont="1" applyFill="1" applyBorder="1" applyAlignment="1" applyProtection="1">
      <alignment horizontal="right" vertical="center" shrinkToFit="1"/>
      <protection locked="0"/>
    </xf>
    <xf numFmtId="176" fontId="7" fillId="7" borderId="21" xfId="0" applyNumberFormat="1" applyFont="1" applyFill="1" applyBorder="1" applyAlignment="1" applyProtection="1">
      <alignment horizontal="right" vertical="center" shrinkToFit="1"/>
      <protection locked="0"/>
    </xf>
    <xf numFmtId="176" fontId="7" fillId="7" borderId="12" xfId="0" applyNumberFormat="1" applyFont="1" applyFill="1" applyBorder="1" applyAlignment="1" applyProtection="1">
      <alignment horizontal="right" vertical="center" shrinkToFit="1"/>
      <protection locked="0"/>
    </xf>
    <xf numFmtId="176" fontId="7" fillId="7" borderId="30" xfId="0" applyNumberFormat="1" applyFont="1" applyFill="1" applyBorder="1" applyAlignment="1" applyProtection="1">
      <alignment horizontal="right" vertical="center" shrinkToFit="1"/>
      <protection locked="0"/>
    </xf>
    <xf numFmtId="0" fontId="6" fillId="9" borderId="35" xfId="0" applyFont="1" applyFill="1" applyBorder="1" applyAlignment="1" applyProtection="1">
      <alignment horizontal="center" vertical="center" shrinkToFit="1"/>
      <protection locked="0"/>
    </xf>
    <xf numFmtId="0" fontId="6" fillId="9" borderId="31" xfId="0" applyFont="1" applyFill="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shrinkToFit="1"/>
      <protection locked="0"/>
    </xf>
    <xf numFmtId="0" fontId="6" fillId="12" borderId="3" xfId="9" applyFont="1" applyFill="1" applyBorder="1" applyAlignment="1" applyProtection="1">
      <alignment horizontal="center" vertical="center"/>
    </xf>
    <xf numFmtId="0" fontId="6" fillId="12" borderId="3" xfId="0" applyFont="1" applyFill="1" applyBorder="1" applyAlignment="1" applyProtection="1">
      <alignment horizontal="center" vertical="center"/>
    </xf>
    <xf numFmtId="0" fontId="45" fillId="4" borderId="68"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69" xfId="0" applyFont="1" applyFill="1" applyBorder="1" applyAlignment="1">
      <alignment horizontal="left" vertical="center" wrapText="1"/>
    </xf>
    <xf numFmtId="0" fontId="45" fillId="10" borderId="29" xfId="0" applyFont="1" applyFill="1" applyBorder="1" applyAlignment="1" applyProtection="1">
      <alignment horizontal="center" vertical="center"/>
    </xf>
    <xf numFmtId="0" fontId="45" fillId="10" borderId="10" xfId="0" applyFont="1" applyFill="1" applyBorder="1" applyAlignment="1" applyProtection="1">
      <alignment horizontal="center" vertical="center"/>
    </xf>
    <xf numFmtId="0" fontId="45" fillId="10" borderId="28" xfId="0" applyFont="1" applyFill="1" applyBorder="1" applyAlignment="1" applyProtection="1">
      <alignment horizontal="center" vertical="center"/>
    </xf>
    <xf numFmtId="0" fontId="45" fillId="10" borderId="7" xfId="0" applyFont="1" applyFill="1" applyBorder="1" applyAlignment="1" applyProtection="1">
      <alignment horizontal="center" vertical="center"/>
    </xf>
    <xf numFmtId="0" fontId="45" fillId="10" borderId="0" xfId="0" applyFont="1" applyFill="1" applyBorder="1" applyAlignment="1" applyProtection="1">
      <alignment horizontal="center" vertical="center"/>
    </xf>
    <xf numFmtId="0" fontId="45" fillId="10" borderId="11" xfId="0" applyFont="1" applyFill="1" applyBorder="1" applyAlignment="1" applyProtection="1">
      <alignment horizontal="center" vertical="center"/>
    </xf>
    <xf numFmtId="0" fontId="45" fillId="10" borderId="17" xfId="0" applyFont="1" applyFill="1" applyBorder="1" applyAlignment="1" applyProtection="1">
      <alignment horizontal="center" vertical="center"/>
    </xf>
    <xf numFmtId="0" fontId="45" fillId="10" borderId="9" xfId="0" applyFont="1" applyFill="1" applyBorder="1" applyAlignment="1" applyProtection="1">
      <alignment horizontal="center" vertical="center"/>
    </xf>
    <xf numFmtId="0" fontId="45" fillId="10" borderId="16" xfId="0" applyFont="1" applyFill="1" applyBorder="1" applyAlignment="1" applyProtection="1">
      <alignment horizontal="center" vertical="center"/>
    </xf>
    <xf numFmtId="0" fontId="6" fillId="12" borderId="29" xfId="0" applyFont="1" applyFill="1" applyBorder="1" applyAlignment="1" applyProtection="1">
      <alignment horizontal="center" vertical="center"/>
    </xf>
    <xf numFmtId="0" fontId="6" fillId="12" borderId="10" xfId="0" applyFont="1" applyFill="1" applyBorder="1" applyAlignment="1" applyProtection="1">
      <alignment horizontal="center" vertical="center"/>
    </xf>
    <xf numFmtId="0" fontId="6" fillId="12" borderId="28"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0" xfId="0" applyFont="1" applyFill="1" applyBorder="1" applyAlignment="1" applyProtection="1">
      <alignment horizontal="center" vertical="center"/>
    </xf>
    <xf numFmtId="0" fontId="6" fillId="12" borderId="11" xfId="0" applyFont="1" applyFill="1" applyBorder="1" applyAlignment="1" applyProtection="1">
      <alignment horizontal="center" vertical="center"/>
    </xf>
    <xf numFmtId="0" fontId="6" fillId="12" borderId="17"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12" borderId="16" xfId="0" applyFont="1" applyFill="1" applyBorder="1" applyAlignment="1" applyProtection="1">
      <alignment horizontal="center" vertical="center"/>
    </xf>
    <xf numFmtId="183" fontId="4" fillId="0" borderId="54" xfId="0" applyNumberFormat="1" applyFont="1" applyBorder="1" applyAlignment="1" applyProtection="1">
      <alignment horizontal="center" vertical="center"/>
    </xf>
    <xf numFmtId="183" fontId="4" fillId="0" borderId="27" xfId="0" applyNumberFormat="1" applyFont="1" applyBorder="1" applyAlignment="1" applyProtection="1">
      <alignment horizontal="center" vertical="center"/>
    </xf>
    <xf numFmtId="0" fontId="7" fillId="0" borderId="2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183" fontId="4" fillId="0" borderId="36" xfId="0" applyNumberFormat="1" applyFont="1" applyBorder="1" applyAlignment="1" applyProtection="1">
      <alignment horizontal="center" vertical="center"/>
    </xf>
    <xf numFmtId="183" fontId="4" fillId="0" borderId="32" xfId="0" applyNumberFormat="1" applyFont="1" applyBorder="1" applyAlignment="1" applyProtection="1">
      <alignment horizontal="center" vertical="center"/>
    </xf>
    <xf numFmtId="0" fontId="6" fillId="7" borderId="37" xfId="0" applyFont="1" applyFill="1" applyBorder="1" applyAlignment="1" applyProtection="1">
      <alignment horizontal="center" vertical="center" shrinkToFit="1"/>
      <protection locked="0"/>
    </xf>
    <xf numFmtId="0" fontId="6" fillId="7" borderId="34" xfId="0" applyFont="1" applyFill="1" applyBorder="1" applyAlignment="1" applyProtection="1">
      <alignment horizontal="center" vertical="center" shrinkToFit="1"/>
      <protection locked="0"/>
    </xf>
    <xf numFmtId="0" fontId="6" fillId="7" borderId="38" xfId="0" applyFont="1" applyFill="1" applyBorder="1" applyAlignment="1" applyProtection="1">
      <alignment horizontal="center" vertical="center" shrinkToFit="1"/>
      <protection locked="0"/>
    </xf>
    <xf numFmtId="0" fontId="6" fillId="7" borderId="35" xfId="0" applyFont="1" applyFill="1" applyBorder="1" applyAlignment="1" applyProtection="1">
      <alignment horizontal="center" vertical="center" shrinkToFit="1"/>
      <protection locked="0"/>
    </xf>
    <xf numFmtId="0" fontId="6" fillId="7" borderId="31" xfId="0" applyFont="1" applyFill="1" applyBorder="1" applyAlignment="1" applyProtection="1">
      <alignment horizontal="center" vertical="center" shrinkToFit="1"/>
      <protection locked="0"/>
    </xf>
    <xf numFmtId="0" fontId="6" fillId="7" borderId="49" xfId="0" applyFont="1" applyFill="1" applyBorder="1" applyAlignment="1" applyProtection="1">
      <alignment horizontal="center" vertical="center" shrinkToFit="1"/>
      <protection locked="0"/>
    </xf>
    <xf numFmtId="181" fontId="4" fillId="2" borderId="54" xfId="0" applyNumberFormat="1" applyFont="1" applyFill="1" applyBorder="1" applyAlignment="1" applyProtection="1">
      <alignment horizontal="center" vertical="center" shrinkToFit="1"/>
      <protection locked="0"/>
    </xf>
    <xf numFmtId="181" fontId="4" fillId="2" borderId="31" xfId="0" applyNumberFormat="1" applyFont="1" applyFill="1" applyBorder="1" applyAlignment="1" applyProtection="1">
      <alignment horizontal="center" vertical="center" shrinkToFit="1"/>
      <protection locked="0"/>
    </xf>
    <xf numFmtId="181" fontId="4" fillId="2" borderId="49" xfId="0" applyNumberFormat="1"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4" fillId="2" borderId="34"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shrinkToFit="1"/>
      <protection locked="0"/>
    </xf>
    <xf numFmtId="0" fontId="4" fillId="2" borderId="54"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shrinkToFit="1"/>
      <protection locked="0"/>
    </xf>
    <xf numFmtId="0" fontId="7" fillId="0" borderId="50"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181" fontId="4" fillId="2" borderId="39" xfId="0" applyNumberFormat="1" applyFont="1" applyFill="1" applyBorder="1" applyAlignment="1" applyProtection="1">
      <alignment horizontal="center" vertical="center" shrinkToFit="1"/>
      <protection locked="0"/>
    </xf>
    <xf numFmtId="181" fontId="4" fillId="2" borderId="10" xfId="0" applyNumberFormat="1" applyFont="1" applyFill="1" applyBorder="1" applyAlignment="1" applyProtection="1">
      <alignment horizontal="center" vertical="center" shrinkToFit="1"/>
      <protection locked="0"/>
    </xf>
    <xf numFmtId="181" fontId="4" fillId="2" borderId="50" xfId="0" applyNumberFormat="1" applyFont="1" applyFill="1" applyBorder="1" applyAlignment="1" applyProtection="1">
      <alignment horizontal="center" vertical="center" shrinkToFit="1"/>
      <protection locked="0"/>
    </xf>
    <xf numFmtId="181" fontId="4" fillId="2" borderId="21" xfId="0" applyNumberFormat="1" applyFont="1" applyFill="1" applyBorder="1" applyAlignment="1" applyProtection="1">
      <alignment horizontal="center" vertical="center" shrinkToFit="1"/>
      <protection locked="0"/>
    </xf>
    <xf numFmtId="181" fontId="4" fillId="2" borderId="12" xfId="0" applyNumberFormat="1" applyFont="1" applyFill="1" applyBorder="1" applyAlignment="1" applyProtection="1">
      <alignment horizontal="center" vertical="center" shrinkToFit="1"/>
      <protection locked="0"/>
    </xf>
    <xf numFmtId="181" fontId="4" fillId="2" borderId="30" xfId="0" applyNumberFormat="1" applyFont="1" applyFill="1" applyBorder="1" applyAlignment="1" applyProtection="1">
      <alignment horizontal="center" vertical="center" shrinkToFit="1"/>
      <protection locked="0"/>
    </xf>
    <xf numFmtId="0" fontId="8" fillId="10" borderId="39" xfId="0" applyFont="1" applyFill="1" applyBorder="1" applyAlignment="1" applyProtection="1">
      <alignment horizontal="center" vertical="center" wrapText="1"/>
    </xf>
    <xf numFmtId="0" fontId="8" fillId="10" borderId="10" xfId="0" applyFont="1" applyFill="1" applyBorder="1" applyAlignment="1" applyProtection="1">
      <alignment horizontal="center" vertical="center" wrapText="1"/>
    </xf>
    <xf numFmtId="0" fontId="8" fillId="10" borderId="50" xfId="0" applyFont="1" applyFill="1" applyBorder="1" applyAlignment="1" applyProtection="1">
      <alignment horizontal="center" vertical="center" wrapText="1"/>
    </xf>
    <xf numFmtId="0" fontId="8" fillId="10" borderId="15" xfId="0" applyFont="1" applyFill="1" applyBorder="1" applyAlignment="1" applyProtection="1">
      <alignment horizontal="center" vertical="center" wrapText="1"/>
    </xf>
    <xf numFmtId="0" fontId="8" fillId="10" borderId="9" xfId="0" applyFont="1" applyFill="1" applyBorder="1" applyAlignment="1" applyProtection="1">
      <alignment horizontal="center" vertical="center" wrapText="1"/>
    </xf>
    <xf numFmtId="0" fontId="8" fillId="10" borderId="22" xfId="0" applyFont="1" applyFill="1" applyBorder="1" applyAlignment="1" applyProtection="1">
      <alignment horizontal="center" vertical="center" wrapText="1"/>
    </xf>
    <xf numFmtId="0" fontId="8" fillId="10" borderId="29" xfId="0" applyFont="1" applyFill="1" applyBorder="1" applyAlignment="1" applyProtection="1">
      <alignment horizontal="center" vertical="center"/>
    </xf>
    <xf numFmtId="0" fontId="8" fillId="10" borderId="10" xfId="0" applyFont="1" applyFill="1" applyBorder="1" applyAlignment="1" applyProtection="1">
      <alignment horizontal="center" vertical="center"/>
    </xf>
    <xf numFmtId="0" fontId="8" fillId="10" borderId="28" xfId="0" applyFont="1" applyFill="1" applyBorder="1" applyAlignment="1" applyProtection="1">
      <alignment horizontal="center" vertical="center"/>
    </xf>
    <xf numFmtId="0" fontId="8" fillId="10" borderId="17" xfId="0" applyFont="1" applyFill="1" applyBorder="1" applyAlignment="1" applyProtection="1">
      <alignment horizontal="center" vertical="center"/>
    </xf>
    <xf numFmtId="0" fontId="8" fillId="10" borderId="9" xfId="0" applyFont="1" applyFill="1" applyBorder="1" applyAlignment="1" applyProtection="1">
      <alignment horizontal="center" vertical="center"/>
    </xf>
    <xf numFmtId="0" fontId="8" fillId="10" borderId="16" xfId="0" applyFont="1" applyFill="1" applyBorder="1" applyAlignment="1" applyProtection="1">
      <alignment horizontal="center" vertical="center"/>
    </xf>
    <xf numFmtId="0" fontId="45" fillId="4" borderId="0" xfId="0" applyFont="1" applyFill="1" applyBorder="1" applyAlignment="1">
      <alignment horizontal="center" vertical="center" wrapText="1"/>
    </xf>
    <xf numFmtId="0" fontId="45" fillId="4" borderId="0" xfId="0" applyFont="1" applyFill="1" applyBorder="1" applyAlignment="1">
      <alignment horizontal="center" vertical="center"/>
    </xf>
    <xf numFmtId="0" fontId="8" fillId="10" borderId="29" xfId="0" applyFont="1" applyFill="1" applyBorder="1" applyAlignment="1" applyProtection="1">
      <alignment horizontal="center" vertical="center" wrapText="1"/>
    </xf>
    <xf numFmtId="0" fontId="8" fillId="10" borderId="17" xfId="0" applyFont="1" applyFill="1" applyBorder="1" applyAlignment="1" applyProtection="1">
      <alignment horizontal="center" vertical="center" wrapText="1"/>
    </xf>
    <xf numFmtId="0" fontId="8" fillId="10" borderId="39" xfId="0" applyFont="1" applyFill="1" applyBorder="1" applyAlignment="1" applyProtection="1">
      <alignment horizontal="center" vertical="center" wrapText="1" shrinkToFit="1"/>
    </xf>
    <xf numFmtId="0" fontId="8" fillId="10" borderId="10" xfId="0" applyFont="1" applyFill="1" applyBorder="1" applyAlignment="1" applyProtection="1">
      <alignment horizontal="center" vertical="center" wrapText="1" shrinkToFit="1"/>
    </xf>
    <xf numFmtId="0" fontId="8" fillId="10" borderId="50" xfId="0" applyFont="1" applyFill="1" applyBorder="1" applyAlignment="1" applyProtection="1">
      <alignment horizontal="center" vertical="center" wrapText="1" shrinkToFit="1"/>
    </xf>
    <xf numFmtId="0" fontId="8" fillId="10" borderId="15" xfId="0" applyFont="1" applyFill="1" applyBorder="1" applyAlignment="1" applyProtection="1">
      <alignment horizontal="center" vertical="center" wrapText="1" shrinkToFit="1"/>
    </xf>
    <xf numFmtId="0" fontId="8" fillId="10" borderId="9" xfId="0" applyFont="1" applyFill="1" applyBorder="1" applyAlignment="1" applyProtection="1">
      <alignment horizontal="center" vertical="center" wrapText="1" shrinkToFit="1"/>
    </xf>
    <xf numFmtId="0" fontId="8" fillId="10" borderId="22" xfId="0" applyFont="1" applyFill="1" applyBorder="1" applyAlignment="1" applyProtection="1">
      <alignment horizontal="center" vertical="center" wrapText="1" shrinkToFit="1"/>
    </xf>
    <xf numFmtId="0" fontId="8" fillId="10" borderId="39" xfId="0" applyFont="1" applyFill="1" applyBorder="1" applyAlignment="1" applyProtection="1">
      <alignment horizontal="center" vertical="center"/>
    </xf>
    <xf numFmtId="0" fontId="8" fillId="10" borderId="15" xfId="0" applyFont="1" applyFill="1" applyBorder="1" applyAlignment="1" applyProtection="1">
      <alignment horizontal="center" vertical="center"/>
    </xf>
    <xf numFmtId="176" fontId="7" fillId="11" borderId="39" xfId="0" applyNumberFormat="1" applyFont="1" applyFill="1" applyBorder="1" applyAlignment="1" applyProtection="1">
      <alignment vertical="center" shrinkToFit="1"/>
    </xf>
    <xf numFmtId="176" fontId="7" fillId="11" borderId="10" xfId="0" applyNumberFormat="1" applyFont="1" applyFill="1" applyBorder="1" applyAlignment="1" applyProtection="1">
      <alignment vertical="center" shrinkToFit="1"/>
    </xf>
    <xf numFmtId="183" fontId="4" fillId="0" borderId="37" xfId="0" applyNumberFormat="1" applyFont="1" applyBorder="1" applyAlignment="1" applyProtection="1">
      <alignment horizontal="center" vertical="center"/>
    </xf>
    <xf numFmtId="176" fontId="7" fillId="11" borderId="54" xfId="0" applyNumberFormat="1" applyFont="1" applyFill="1" applyBorder="1" applyAlignment="1" applyProtection="1">
      <alignment vertical="center" shrinkToFit="1"/>
    </xf>
    <xf numFmtId="176" fontId="7" fillId="11" borderId="31" xfId="0" applyNumberFormat="1" applyFont="1" applyFill="1" applyBorder="1" applyAlignment="1" applyProtection="1">
      <alignment vertical="center" shrinkToFit="1"/>
    </xf>
    <xf numFmtId="176" fontId="7" fillId="11" borderId="49" xfId="0" applyNumberFormat="1" applyFont="1" applyFill="1" applyBorder="1" applyAlignment="1" applyProtection="1">
      <alignment vertical="center" shrinkToFit="1"/>
    </xf>
    <xf numFmtId="183" fontId="4" fillId="0" borderId="17" xfId="0" applyNumberFormat="1" applyFont="1" applyBorder="1" applyAlignment="1" applyProtection="1">
      <alignment horizontal="center" vertical="center"/>
    </xf>
    <xf numFmtId="183" fontId="4" fillId="0" borderId="16" xfId="0" applyNumberFormat="1" applyFont="1" applyBorder="1" applyAlignment="1" applyProtection="1">
      <alignment horizontal="center" vertical="center"/>
    </xf>
    <xf numFmtId="0" fontId="4" fillId="10" borderId="53" xfId="0" applyFont="1" applyFill="1" applyBorder="1" applyProtection="1">
      <alignment vertical="center"/>
    </xf>
    <xf numFmtId="0" fontId="4" fillId="10" borderId="20" xfId="0" applyFont="1" applyFill="1" applyBorder="1" applyProtection="1">
      <alignment vertical="center"/>
    </xf>
    <xf numFmtId="183" fontId="4" fillId="0" borderId="39" xfId="0" applyNumberFormat="1" applyFont="1" applyBorder="1" applyAlignment="1" applyProtection="1">
      <alignment horizontal="center" vertical="center"/>
    </xf>
    <xf numFmtId="0" fontId="4" fillId="0" borderId="39"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7" fillId="0" borderId="37"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8" fillId="0" borderId="36"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32" xfId="0" applyFont="1" applyBorder="1" applyAlignment="1" applyProtection="1">
      <alignment horizontal="center" vertical="center"/>
    </xf>
    <xf numFmtId="183" fontId="4" fillId="0" borderId="10" xfId="0" applyNumberFormat="1" applyFont="1" applyBorder="1" applyAlignment="1" applyProtection="1">
      <alignment horizontal="center" vertical="center"/>
    </xf>
    <xf numFmtId="183" fontId="4" fillId="0" borderId="15" xfId="0" applyNumberFormat="1" applyFont="1" applyBorder="1" applyAlignment="1" applyProtection="1">
      <alignment horizontal="center" vertical="center"/>
    </xf>
    <xf numFmtId="183" fontId="4" fillId="0" borderId="9" xfId="0" applyNumberFormat="1" applyFont="1" applyBorder="1" applyAlignment="1" applyProtection="1">
      <alignment horizontal="center" vertical="center"/>
    </xf>
    <xf numFmtId="0" fontId="9" fillId="0" borderId="2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4" fillId="0" borderId="37"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8" fillId="10" borderId="3" xfId="0" applyFont="1" applyFill="1" applyBorder="1" applyAlignment="1" applyProtection="1">
      <alignment horizontal="center" vertical="center"/>
    </xf>
    <xf numFmtId="0" fontId="4" fillId="0" borderId="31"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4" fillId="0" borderId="2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21" xfId="0" applyFont="1" applyBorder="1" applyAlignment="1" applyProtection="1">
      <alignment horizontal="center" vertical="center" shrinkToFit="1"/>
    </xf>
    <xf numFmtId="183" fontId="4" fillId="0" borderId="39" xfId="0" applyNumberFormat="1" applyFont="1" applyBorder="1" applyAlignment="1" applyProtection="1">
      <alignment horizontal="right" vertical="center"/>
    </xf>
    <xf numFmtId="183" fontId="4" fillId="0" borderId="28" xfId="0" applyNumberFormat="1" applyFont="1" applyBorder="1" applyAlignment="1" applyProtection="1">
      <alignment horizontal="right" vertical="center"/>
    </xf>
    <xf numFmtId="183" fontId="4" fillId="0" borderId="21" xfId="0" applyNumberFormat="1" applyFont="1" applyBorder="1" applyAlignment="1" applyProtection="1">
      <alignment horizontal="right" vertical="center"/>
    </xf>
    <xf numFmtId="183" fontId="4" fillId="0" borderId="14" xfId="0" applyNumberFormat="1" applyFont="1" applyBorder="1" applyAlignment="1" applyProtection="1">
      <alignment horizontal="right" vertical="center"/>
    </xf>
    <xf numFmtId="0" fontId="12" fillId="0" borderId="0" xfId="0" applyFont="1" applyBorder="1" applyAlignment="1" applyProtection="1">
      <alignment vertical="center" shrinkToFit="1"/>
    </xf>
    <xf numFmtId="0" fontId="8" fillId="0" borderId="13"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45" fillId="4" borderId="0" xfId="0" applyFont="1" applyFill="1" applyAlignment="1">
      <alignment horizontal="left" vertical="center" wrapText="1"/>
    </xf>
    <xf numFmtId="0" fontId="8" fillId="10" borderId="28" xfId="0" applyFont="1" applyFill="1" applyBorder="1" applyAlignment="1" applyProtection="1">
      <alignment horizontal="center" vertical="center" wrapText="1"/>
    </xf>
    <xf numFmtId="0" fontId="8" fillId="10" borderId="16" xfId="0" applyFont="1" applyFill="1" applyBorder="1" applyAlignment="1" applyProtection="1">
      <alignment horizontal="center" vertical="center" wrapText="1"/>
    </xf>
    <xf numFmtId="0" fontId="5" fillId="0" borderId="0" xfId="0" applyFont="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28" fillId="0" borderId="0" xfId="0" applyFont="1" applyBorder="1" applyAlignment="1" applyProtection="1">
      <alignment horizontal="right" vertical="center"/>
    </xf>
    <xf numFmtId="0" fontId="6" fillId="7" borderId="45" xfId="9" applyFont="1" applyFill="1" applyBorder="1" applyAlignment="1" applyProtection="1">
      <alignment horizontal="left" vertical="center" shrinkToFit="1"/>
      <protection locked="0"/>
    </xf>
    <xf numFmtId="0" fontId="6" fillId="7" borderId="46" xfId="9" applyFont="1" applyFill="1" applyBorder="1" applyAlignment="1" applyProtection="1">
      <alignment horizontal="left" vertical="center" shrinkToFit="1"/>
      <protection locked="0"/>
    </xf>
    <xf numFmtId="0" fontId="6" fillId="0" borderId="47" xfId="9" applyFont="1" applyBorder="1" applyAlignment="1" applyProtection="1">
      <alignment horizontal="center" vertical="center"/>
    </xf>
    <xf numFmtId="0" fontId="6" fillId="0" borderId="45" xfId="9" applyFont="1" applyBorder="1" applyAlignment="1" applyProtection="1">
      <alignment horizontal="center" vertical="center"/>
    </xf>
    <xf numFmtId="0" fontId="6" fillId="0" borderId="48" xfId="9" applyFont="1" applyBorder="1" applyAlignment="1" applyProtection="1">
      <alignment horizontal="center" vertical="center"/>
    </xf>
    <xf numFmtId="49" fontId="8" fillId="7" borderId="29" xfId="0" applyNumberFormat="1" applyFont="1" applyFill="1" applyBorder="1" applyAlignment="1" applyProtection="1">
      <alignment horizontal="center" vertical="center" wrapText="1"/>
      <protection locked="0"/>
    </xf>
    <xf numFmtId="49" fontId="8" fillId="7" borderId="10" xfId="0" applyNumberFormat="1" applyFont="1" applyFill="1" applyBorder="1" applyAlignment="1" applyProtection="1">
      <alignment horizontal="center" vertical="center" wrapText="1"/>
      <protection locked="0"/>
    </xf>
    <xf numFmtId="49" fontId="8" fillId="7" borderId="28" xfId="0" applyNumberFormat="1" applyFont="1" applyFill="1" applyBorder="1" applyAlignment="1" applyProtection="1">
      <alignment horizontal="center" vertical="center" wrapText="1"/>
      <protection locked="0"/>
    </xf>
    <xf numFmtId="49" fontId="8" fillId="7" borderId="17" xfId="0" applyNumberFormat="1" applyFont="1" applyFill="1" applyBorder="1" applyAlignment="1" applyProtection="1">
      <alignment horizontal="center" vertical="center" wrapText="1"/>
      <protection locked="0"/>
    </xf>
    <xf numFmtId="49" fontId="8" fillId="7" borderId="9" xfId="0" applyNumberFormat="1" applyFont="1" applyFill="1" applyBorder="1" applyAlignment="1" applyProtection="1">
      <alignment horizontal="center" vertical="center" wrapText="1"/>
      <protection locked="0"/>
    </xf>
    <xf numFmtId="49" fontId="8" fillId="7" borderId="16" xfId="0" applyNumberFormat="1" applyFont="1" applyFill="1" applyBorder="1" applyAlignment="1" applyProtection="1">
      <alignment horizontal="center" vertical="center" wrapText="1"/>
      <protection locked="0"/>
    </xf>
    <xf numFmtId="0" fontId="8" fillId="0" borderId="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0" xfId="0" applyFont="1" applyBorder="1" applyAlignment="1" applyProtection="1">
      <alignment horizontal="center" vertical="center"/>
    </xf>
    <xf numFmtId="0" fontId="8" fillId="11" borderId="0" xfId="0" applyFont="1" applyFill="1" applyBorder="1" applyAlignment="1" applyProtection="1">
      <alignment horizontal="center" vertical="center"/>
    </xf>
    <xf numFmtId="0" fontId="8" fillId="7" borderId="0" xfId="0" applyFont="1" applyFill="1" applyBorder="1" applyAlignment="1" applyProtection="1">
      <alignment horizontal="center" vertical="center"/>
      <protection locked="0"/>
    </xf>
    <xf numFmtId="0" fontId="7" fillId="0" borderId="29"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28" xfId="0" applyFont="1" applyBorder="1" applyAlignment="1" applyProtection="1">
      <alignment horizontal="center" vertical="center"/>
    </xf>
    <xf numFmtId="0" fontId="13" fillId="0" borderId="29" xfId="0" applyFont="1" applyFill="1" applyBorder="1" applyAlignment="1" applyProtection="1">
      <alignment horizontal="left" vertical="center" wrapText="1" shrinkToFit="1"/>
    </xf>
    <xf numFmtId="0" fontId="13" fillId="0" borderId="10" xfId="0" applyFont="1" applyFill="1" applyBorder="1" applyAlignment="1" applyProtection="1">
      <alignment horizontal="left" vertical="center" wrapText="1" shrinkToFit="1"/>
    </xf>
    <xf numFmtId="0" fontId="13" fillId="0" borderId="28" xfId="0" applyFont="1" applyFill="1" applyBorder="1" applyAlignment="1" applyProtection="1">
      <alignment horizontal="left" vertical="center" wrapText="1" shrinkToFit="1"/>
    </xf>
    <xf numFmtId="0" fontId="13" fillId="0" borderId="7" xfId="0" applyFont="1" applyFill="1" applyBorder="1" applyAlignment="1" applyProtection="1">
      <alignment horizontal="left" vertical="center" wrapText="1" shrinkToFit="1"/>
    </xf>
    <xf numFmtId="0" fontId="13" fillId="0" borderId="0" xfId="0" applyFont="1" applyFill="1" applyBorder="1" applyAlignment="1" applyProtection="1">
      <alignment horizontal="left" vertical="center" wrapText="1" shrinkToFit="1"/>
    </xf>
    <xf numFmtId="0" fontId="13" fillId="0" borderId="11" xfId="0" applyFont="1" applyFill="1" applyBorder="1" applyAlignment="1" applyProtection="1">
      <alignment horizontal="left" vertical="center" wrapText="1" shrinkToFit="1"/>
    </xf>
    <xf numFmtId="0" fontId="13" fillId="0" borderId="13" xfId="0" applyFont="1" applyFill="1" applyBorder="1" applyAlignment="1" applyProtection="1">
      <alignment horizontal="left" vertical="center" wrapText="1" shrinkToFit="1"/>
    </xf>
    <xf numFmtId="0" fontId="13" fillId="0" borderId="12" xfId="0" applyFont="1" applyFill="1" applyBorder="1" applyAlignment="1" applyProtection="1">
      <alignment horizontal="left" vertical="center" wrapText="1" shrinkToFit="1"/>
    </xf>
    <xf numFmtId="0" fontId="13" fillId="0" borderId="14" xfId="0" applyFont="1" applyFill="1" applyBorder="1" applyAlignment="1" applyProtection="1">
      <alignment horizontal="left" vertical="center" wrapText="1" shrinkToFit="1"/>
    </xf>
    <xf numFmtId="0" fontId="8"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7" borderId="12" xfId="0" applyFont="1" applyFill="1" applyBorder="1" applyAlignment="1" applyProtection="1">
      <alignment horizontal="center" vertical="center"/>
      <protection locked="0"/>
    </xf>
    <xf numFmtId="0" fontId="13" fillId="0" borderId="29" xfId="0" applyFont="1" applyFill="1" applyBorder="1" applyAlignment="1" applyProtection="1">
      <alignment horizontal="left" vertical="top" wrapText="1" shrinkToFit="1"/>
    </xf>
    <xf numFmtId="0" fontId="13" fillId="0" borderId="10" xfId="0" applyFont="1" applyFill="1" applyBorder="1" applyAlignment="1" applyProtection="1">
      <alignment horizontal="left" vertical="top" wrapText="1" shrinkToFit="1"/>
    </xf>
    <xf numFmtId="0" fontId="13" fillId="0" borderId="28" xfId="0" applyFont="1" applyFill="1" applyBorder="1" applyAlignment="1" applyProtection="1">
      <alignment horizontal="left" vertical="top" wrapText="1" shrinkToFit="1"/>
    </xf>
    <xf numFmtId="0" fontId="13" fillId="0" borderId="7" xfId="0" applyFont="1" applyFill="1" applyBorder="1" applyAlignment="1" applyProtection="1">
      <alignment horizontal="left" vertical="top" wrapText="1" shrinkToFit="1"/>
    </xf>
    <xf numFmtId="0" fontId="13" fillId="0" borderId="0" xfId="0" applyFont="1" applyFill="1" applyBorder="1" applyAlignment="1" applyProtection="1">
      <alignment horizontal="left" vertical="top" wrapText="1" shrinkToFit="1"/>
    </xf>
    <xf numFmtId="0" fontId="13" fillId="0" borderId="11" xfId="0" applyFont="1" applyFill="1" applyBorder="1" applyAlignment="1" applyProtection="1">
      <alignment horizontal="left" vertical="top" wrapText="1" shrinkToFit="1"/>
    </xf>
    <xf numFmtId="0" fontId="13" fillId="0" borderId="13" xfId="0" applyFont="1" applyFill="1" applyBorder="1" applyAlignment="1" applyProtection="1">
      <alignment horizontal="left" vertical="top" wrapText="1" shrinkToFit="1"/>
    </xf>
    <xf numFmtId="0" fontId="13" fillId="0" borderId="12" xfId="0" applyFont="1" applyFill="1" applyBorder="1" applyAlignment="1" applyProtection="1">
      <alignment horizontal="left" vertical="top" wrapText="1" shrinkToFit="1"/>
    </xf>
    <xf numFmtId="0" fontId="13" fillId="0" borderId="14" xfId="0" applyFont="1" applyFill="1" applyBorder="1" applyAlignment="1" applyProtection="1">
      <alignment horizontal="left" vertical="top" wrapText="1" shrinkToFit="1"/>
    </xf>
    <xf numFmtId="176" fontId="8" fillId="0" borderId="29" xfId="0" applyNumberFormat="1" applyFont="1" applyFill="1" applyBorder="1" applyAlignment="1" applyProtection="1">
      <alignment horizontal="left" vertical="center" wrapText="1" shrinkToFit="1"/>
    </xf>
    <xf numFmtId="176" fontId="8" fillId="0" borderId="10" xfId="0" applyNumberFormat="1" applyFont="1" applyFill="1" applyBorder="1" applyAlignment="1" applyProtection="1">
      <alignment horizontal="left" vertical="center" wrapText="1" shrinkToFit="1"/>
    </xf>
    <xf numFmtId="176" fontId="8" fillId="0" borderId="28" xfId="0" applyNumberFormat="1" applyFont="1" applyFill="1" applyBorder="1" applyAlignment="1" applyProtection="1">
      <alignment horizontal="left" vertical="center" wrapText="1" shrinkToFit="1"/>
    </xf>
    <xf numFmtId="176" fontId="8" fillId="0" borderId="7" xfId="0" applyNumberFormat="1" applyFont="1" applyFill="1" applyBorder="1" applyAlignment="1" applyProtection="1">
      <alignment horizontal="left" vertical="center" wrapText="1" shrinkToFit="1"/>
    </xf>
    <xf numFmtId="176" fontId="8" fillId="0" borderId="0" xfId="0" applyNumberFormat="1" applyFont="1" applyFill="1" applyBorder="1" applyAlignment="1" applyProtection="1">
      <alignment horizontal="left" vertical="center" wrapText="1" shrinkToFit="1"/>
    </xf>
    <xf numFmtId="176" fontId="8" fillId="0" borderId="11" xfId="0" applyNumberFormat="1" applyFont="1" applyFill="1" applyBorder="1" applyAlignment="1" applyProtection="1">
      <alignment horizontal="left" vertical="center" wrapText="1" shrinkToFit="1"/>
    </xf>
    <xf numFmtId="176" fontId="8" fillId="0" borderId="13" xfId="0" applyNumberFormat="1" applyFont="1" applyFill="1" applyBorder="1" applyAlignment="1" applyProtection="1">
      <alignment horizontal="left" vertical="center" wrapText="1" shrinkToFit="1"/>
    </xf>
    <xf numFmtId="176" fontId="8" fillId="0" borderId="12" xfId="0" applyNumberFormat="1" applyFont="1" applyFill="1" applyBorder="1" applyAlignment="1" applyProtection="1">
      <alignment horizontal="left" vertical="center" wrapText="1" shrinkToFit="1"/>
    </xf>
    <xf numFmtId="176" fontId="8" fillId="0" borderId="14" xfId="0" applyNumberFormat="1" applyFont="1" applyFill="1" applyBorder="1" applyAlignment="1" applyProtection="1">
      <alignment horizontal="left" vertical="center" wrapText="1" shrinkToFit="1"/>
    </xf>
    <xf numFmtId="0" fontId="6" fillId="10" borderId="4"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5" xfId="0" applyFont="1" applyFill="1" applyBorder="1" applyAlignment="1" applyProtection="1">
      <alignment horizontal="center" vertical="center"/>
    </xf>
    <xf numFmtId="0" fontId="45" fillId="10" borderId="4" xfId="0" applyFont="1" applyFill="1" applyBorder="1" applyAlignment="1" applyProtection="1">
      <alignment horizontal="center" vertical="center"/>
    </xf>
    <xf numFmtId="0" fontId="45" fillId="10" borderId="8" xfId="0" applyFont="1" applyFill="1" applyBorder="1" applyAlignment="1" applyProtection="1">
      <alignment horizontal="center" vertical="center"/>
    </xf>
    <xf numFmtId="0" fontId="45" fillId="10" borderId="5" xfId="0" applyFont="1" applyFill="1" applyBorder="1" applyAlignment="1" applyProtection="1">
      <alignment horizontal="center" vertical="center"/>
    </xf>
    <xf numFmtId="0" fontId="7" fillId="10" borderId="29" xfId="0" applyFont="1" applyFill="1" applyBorder="1" applyAlignment="1" applyProtection="1">
      <alignment horizontal="center" vertical="center"/>
    </xf>
    <xf numFmtId="0" fontId="7" fillId="10" borderId="10" xfId="0" applyFont="1" applyFill="1" applyBorder="1" applyAlignment="1" applyProtection="1">
      <alignment horizontal="center" vertical="center"/>
    </xf>
    <xf numFmtId="0" fontId="7" fillId="10" borderId="28" xfId="0" applyFont="1" applyFill="1" applyBorder="1" applyAlignment="1" applyProtection="1">
      <alignment horizontal="center" vertical="center"/>
    </xf>
    <xf numFmtId="0" fontId="7" fillId="10" borderId="7" xfId="0" applyFont="1" applyFill="1" applyBorder="1" applyAlignment="1" applyProtection="1">
      <alignment horizontal="center" vertical="center"/>
    </xf>
    <xf numFmtId="0" fontId="7" fillId="10" borderId="0" xfId="0" applyFont="1" applyFill="1" applyBorder="1" applyAlignment="1" applyProtection="1">
      <alignment horizontal="center" vertical="center"/>
    </xf>
    <xf numFmtId="0" fontId="7" fillId="10" borderId="11" xfId="0" applyFont="1" applyFill="1" applyBorder="1" applyAlignment="1" applyProtection="1">
      <alignment horizontal="center" vertical="center"/>
    </xf>
    <xf numFmtId="0" fontId="7" fillId="10" borderId="29" xfId="0" applyFont="1" applyFill="1" applyBorder="1" applyAlignment="1" applyProtection="1">
      <alignment horizontal="center" vertical="center" wrapText="1"/>
    </xf>
    <xf numFmtId="0" fontId="7" fillId="10" borderId="10" xfId="0" applyFont="1" applyFill="1" applyBorder="1" applyAlignment="1" applyProtection="1">
      <alignment horizontal="center" vertical="center" wrapText="1"/>
    </xf>
    <xf numFmtId="0" fontId="7" fillId="10" borderId="28" xfId="0" applyFont="1" applyFill="1" applyBorder="1" applyAlignment="1" applyProtection="1">
      <alignment horizontal="center" vertical="center" wrapText="1"/>
    </xf>
    <xf numFmtId="0" fontId="7" fillId="10" borderId="7" xfId="0" applyFont="1" applyFill="1" applyBorder="1" applyAlignment="1" applyProtection="1">
      <alignment horizontal="center" vertical="center" wrapText="1"/>
    </xf>
    <xf numFmtId="0" fontId="7" fillId="10" borderId="0" xfId="0" applyFont="1" applyFill="1" applyBorder="1" applyAlignment="1" applyProtection="1">
      <alignment horizontal="center" vertical="center" wrapText="1"/>
    </xf>
    <xf numFmtId="0" fontId="7" fillId="10" borderId="11" xfId="0" applyFont="1" applyFill="1" applyBorder="1" applyAlignment="1" applyProtection="1">
      <alignment horizontal="center" vertical="center" wrapText="1"/>
    </xf>
    <xf numFmtId="0" fontId="26" fillId="0" borderId="0" xfId="0" applyFont="1" applyBorder="1" applyAlignment="1" applyProtection="1">
      <alignment horizontal="right" vertical="center"/>
    </xf>
    <xf numFmtId="0" fontId="13" fillId="6" borderId="47" xfId="9" applyFont="1" applyFill="1" applyBorder="1" applyAlignment="1" applyProtection="1">
      <alignment horizontal="left" vertical="center" shrinkToFit="1"/>
    </xf>
    <xf numFmtId="0" fontId="13" fillId="6" borderId="45" xfId="9" applyFont="1" applyFill="1" applyBorder="1" applyAlignment="1" applyProtection="1">
      <alignment horizontal="left" vertical="center" shrinkToFit="1"/>
    </xf>
    <xf numFmtId="0" fontId="13" fillId="6" borderId="46" xfId="9" applyFont="1" applyFill="1" applyBorder="1" applyAlignment="1" applyProtection="1">
      <alignment horizontal="left" vertical="center" shrinkToFit="1"/>
    </xf>
    <xf numFmtId="0" fontId="8" fillId="0" borderId="1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11" xfId="0" applyFont="1" applyBorder="1" applyAlignment="1" applyProtection="1">
      <alignment horizontal="center" vertical="center"/>
    </xf>
    <xf numFmtId="0" fontId="8" fillId="0" borderId="23" xfId="0" applyFont="1" applyFill="1" applyBorder="1" applyAlignment="1" applyProtection="1">
      <alignment horizontal="center" vertical="center"/>
    </xf>
    <xf numFmtId="0" fontId="8" fillId="7" borderId="23" xfId="0" applyFont="1" applyFill="1" applyBorder="1" applyAlignment="1" applyProtection="1">
      <alignment horizontal="center" vertical="center"/>
      <protection locked="0"/>
    </xf>
    <xf numFmtId="0" fontId="6" fillId="10" borderId="29" xfId="0" applyFont="1" applyFill="1" applyBorder="1" applyAlignment="1" applyProtection="1">
      <alignment horizontal="center" vertical="center"/>
    </xf>
    <xf numFmtId="0" fontId="6" fillId="10" borderId="10" xfId="0" applyFont="1" applyFill="1" applyBorder="1" applyAlignment="1" applyProtection="1">
      <alignment horizontal="center" vertical="center"/>
    </xf>
    <xf numFmtId="0" fontId="6" fillId="10" borderId="28" xfId="0" applyFont="1" applyFill="1" applyBorder="1" applyAlignment="1" applyProtection="1">
      <alignment horizontal="center" vertical="center"/>
    </xf>
    <xf numFmtId="0" fontId="6" fillId="10" borderId="7"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6" fillId="10" borderId="11" xfId="0" applyFont="1" applyFill="1" applyBorder="1" applyAlignment="1" applyProtection="1">
      <alignment horizontal="center" vertical="center"/>
    </xf>
    <xf numFmtId="0" fontId="6" fillId="10" borderId="17"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0" borderId="16" xfId="0" applyFont="1" applyFill="1" applyBorder="1" applyAlignment="1" applyProtection="1">
      <alignment horizontal="center" vertical="center"/>
    </xf>
    <xf numFmtId="0" fontId="7" fillId="12" borderId="29" xfId="0" applyFont="1" applyFill="1" applyBorder="1" applyAlignment="1" applyProtection="1">
      <alignment horizontal="center" vertical="center" wrapText="1"/>
    </xf>
    <xf numFmtId="0" fontId="7" fillId="12" borderId="10" xfId="0" applyFont="1" applyFill="1" applyBorder="1" applyAlignment="1" applyProtection="1">
      <alignment horizontal="center" vertical="center" wrapText="1"/>
    </xf>
    <xf numFmtId="0" fontId="7" fillId="12" borderId="28" xfId="0" applyFont="1" applyFill="1" applyBorder="1" applyAlignment="1" applyProtection="1">
      <alignment horizontal="center" vertical="center" wrapText="1"/>
    </xf>
    <xf numFmtId="0" fontId="7" fillId="12" borderId="17" xfId="0" applyFont="1" applyFill="1" applyBorder="1" applyAlignment="1" applyProtection="1">
      <alignment horizontal="center" vertical="center" wrapText="1"/>
    </xf>
    <xf numFmtId="0" fontId="7" fillId="12" borderId="9" xfId="0" applyFont="1" applyFill="1" applyBorder="1" applyAlignment="1" applyProtection="1">
      <alignment horizontal="center" vertical="center" wrapText="1"/>
    </xf>
    <xf numFmtId="0" fontId="7" fillId="12" borderId="16" xfId="0" applyFont="1" applyFill="1" applyBorder="1" applyAlignment="1" applyProtection="1">
      <alignment horizontal="center" vertical="center" wrapText="1"/>
    </xf>
    <xf numFmtId="0" fontId="8" fillId="7" borderId="29" xfId="0" applyFont="1" applyFill="1" applyBorder="1" applyAlignment="1" applyProtection="1">
      <alignment horizontal="left" vertical="center" wrapText="1" indent="1"/>
      <protection locked="0"/>
    </xf>
    <xf numFmtId="0" fontId="8" fillId="7" borderId="10" xfId="0" applyFont="1" applyFill="1" applyBorder="1" applyAlignment="1" applyProtection="1">
      <alignment horizontal="left" vertical="center" indent="1"/>
      <protection locked="0"/>
    </xf>
    <xf numFmtId="0" fontId="8" fillId="7" borderId="28" xfId="0" applyFont="1" applyFill="1" applyBorder="1" applyAlignment="1" applyProtection="1">
      <alignment horizontal="left" vertical="center" indent="1"/>
      <protection locked="0"/>
    </xf>
    <xf numFmtId="0" fontId="8" fillId="7" borderId="17" xfId="0" applyFont="1" applyFill="1" applyBorder="1" applyAlignment="1" applyProtection="1">
      <alignment horizontal="left" vertical="center" indent="1"/>
      <protection locked="0"/>
    </xf>
    <xf numFmtId="0" fontId="8" fillId="7" borderId="9" xfId="0" applyFont="1" applyFill="1" applyBorder="1" applyAlignment="1" applyProtection="1">
      <alignment horizontal="left" vertical="center" indent="1"/>
      <protection locked="0"/>
    </xf>
    <xf numFmtId="0" fontId="8" fillId="7" borderId="16" xfId="0" applyFont="1" applyFill="1" applyBorder="1" applyAlignment="1" applyProtection="1">
      <alignment horizontal="left" vertical="center" indent="1"/>
      <protection locked="0"/>
    </xf>
    <xf numFmtId="0" fontId="6" fillId="6" borderId="58" xfId="9" applyFont="1" applyFill="1" applyBorder="1" applyAlignment="1" applyProtection="1">
      <alignment horizontal="left" vertical="center" shrinkToFit="1"/>
      <protection locked="0"/>
    </xf>
    <xf numFmtId="0" fontId="6" fillId="6" borderId="45" xfId="9" applyFont="1" applyFill="1" applyBorder="1" applyAlignment="1" applyProtection="1">
      <alignment horizontal="left" vertical="center" shrinkToFit="1"/>
      <protection locked="0"/>
    </xf>
    <xf numFmtId="0" fontId="6" fillId="6" borderId="46" xfId="9" applyFont="1" applyFill="1" applyBorder="1" applyAlignment="1" applyProtection="1">
      <alignment horizontal="left" vertical="center" shrinkToFit="1"/>
      <protection locked="0"/>
    </xf>
    <xf numFmtId="0" fontId="6" fillId="5" borderId="3" xfId="7" applyFont="1" applyFill="1" applyBorder="1" applyAlignment="1" applyProtection="1">
      <alignment horizontal="left" vertical="center"/>
      <protection locked="0"/>
    </xf>
    <xf numFmtId="0" fontId="6" fillId="5" borderId="3" xfId="7" applyFont="1" applyFill="1" applyBorder="1" applyAlignment="1" applyProtection="1">
      <alignment horizontal="left" vertical="center" wrapText="1"/>
      <protection locked="0"/>
    </xf>
    <xf numFmtId="0" fontId="6" fillId="5" borderId="26" xfId="7" applyFont="1" applyFill="1" applyBorder="1" applyAlignment="1" applyProtection="1">
      <alignment horizontal="left" vertical="center"/>
      <protection locked="0"/>
    </xf>
    <xf numFmtId="0" fontId="6" fillId="5" borderId="1" xfId="7" applyFont="1" applyFill="1" applyBorder="1" applyAlignment="1" applyProtection="1">
      <alignment horizontal="left" vertical="center"/>
      <protection locked="0"/>
    </xf>
    <xf numFmtId="0" fontId="6" fillId="5" borderId="2" xfId="7" applyFont="1" applyFill="1" applyBorder="1" applyAlignment="1" applyProtection="1">
      <alignment horizontal="left" vertical="center"/>
      <protection locked="0"/>
    </xf>
    <xf numFmtId="176" fontId="6" fillId="5" borderId="26" xfId="7" applyNumberFormat="1" applyFont="1" applyFill="1" applyBorder="1" applyAlignment="1" applyProtection="1">
      <alignment horizontal="center" vertical="center"/>
      <protection locked="0"/>
    </xf>
    <xf numFmtId="176" fontId="6" fillId="5" borderId="2" xfId="7" applyNumberFormat="1" applyFont="1" applyFill="1" applyBorder="1" applyAlignment="1" applyProtection="1">
      <alignment horizontal="center" vertical="center"/>
      <protection locked="0"/>
    </xf>
    <xf numFmtId="176" fontId="6" fillId="5" borderId="1" xfId="7" applyNumberFormat="1" applyFont="1" applyFill="1" applyBorder="1" applyAlignment="1" applyProtection="1">
      <alignment horizontal="center" vertical="center"/>
      <protection locked="0"/>
    </xf>
    <xf numFmtId="0" fontId="6" fillId="5" borderId="26" xfId="7" applyFont="1" applyFill="1" applyBorder="1" applyAlignment="1" applyProtection="1">
      <alignment vertical="center"/>
      <protection locked="0"/>
    </xf>
    <xf numFmtId="0" fontId="6" fillId="5" borderId="2" xfId="7" applyFont="1" applyFill="1" applyBorder="1" applyAlignment="1" applyProtection="1">
      <alignment vertical="center"/>
      <protection locked="0"/>
    </xf>
    <xf numFmtId="0" fontId="17" fillId="0" borderId="0" xfId="8" applyFont="1" applyBorder="1" applyAlignment="1" applyProtection="1">
      <alignment horizontal="right" vertical="top"/>
    </xf>
    <xf numFmtId="0" fontId="6" fillId="5" borderId="26" xfId="7" applyFont="1" applyFill="1" applyBorder="1" applyAlignment="1">
      <alignment horizontal="left" vertical="center"/>
    </xf>
    <xf numFmtId="0" fontId="6" fillId="5" borderId="2" xfId="7" applyFont="1" applyFill="1" applyBorder="1" applyAlignment="1">
      <alignment horizontal="left" vertical="center"/>
    </xf>
    <xf numFmtId="176" fontId="6" fillId="5" borderId="26" xfId="7" applyNumberFormat="1" applyFont="1" applyFill="1" applyBorder="1" applyAlignment="1">
      <alignment horizontal="center" vertical="center"/>
    </xf>
    <xf numFmtId="176" fontId="6" fillId="5" borderId="2" xfId="7" applyNumberFormat="1" applyFont="1" applyFill="1" applyBorder="1" applyAlignment="1">
      <alignment horizontal="center" vertical="center"/>
    </xf>
    <xf numFmtId="0" fontId="6" fillId="0" borderId="2" xfId="7" applyFont="1" applyBorder="1" applyAlignment="1">
      <alignment horizontal="center" vertical="center"/>
    </xf>
    <xf numFmtId="0" fontId="6" fillId="0" borderId="17" xfId="7" applyFont="1" applyBorder="1" applyAlignment="1">
      <alignment horizontal="center" vertical="center"/>
    </xf>
    <xf numFmtId="0" fontId="6" fillId="0" borderId="26" xfId="7" applyFont="1" applyBorder="1" applyAlignment="1">
      <alignment horizontal="center" vertical="center"/>
    </xf>
    <xf numFmtId="0" fontId="6" fillId="0" borderId="29" xfId="7" applyFont="1" applyBorder="1" applyAlignment="1">
      <alignment horizontal="center" vertical="center"/>
    </xf>
    <xf numFmtId="0" fontId="6" fillId="0" borderId="4" xfId="7" applyFont="1" applyBorder="1" applyAlignment="1">
      <alignment horizontal="center" vertical="center"/>
    </xf>
    <xf numFmtId="0" fontId="6" fillId="0" borderId="8" xfId="7" applyFont="1" applyBorder="1" applyAlignment="1">
      <alignment horizontal="center" vertical="center"/>
    </xf>
    <xf numFmtId="0" fontId="6" fillId="0" borderId="5" xfId="7" applyFont="1" applyBorder="1" applyAlignment="1">
      <alignment horizontal="center" vertical="center"/>
    </xf>
    <xf numFmtId="0" fontId="6" fillId="0" borderId="10" xfId="7" applyFont="1" applyBorder="1" applyAlignment="1">
      <alignment horizontal="center" vertical="center"/>
    </xf>
    <xf numFmtId="0" fontId="6" fillId="0" borderId="28" xfId="7" applyFont="1" applyBorder="1" applyAlignment="1">
      <alignment horizontal="center" vertical="center"/>
    </xf>
    <xf numFmtId="0" fontId="6" fillId="0" borderId="9" xfId="7" applyFont="1" applyBorder="1" applyAlignment="1">
      <alignment horizontal="center" vertical="center"/>
    </xf>
    <xf numFmtId="0" fontId="6" fillId="0" borderId="16" xfId="7" applyFont="1" applyBorder="1" applyAlignment="1">
      <alignment horizontal="center" vertical="center"/>
    </xf>
    <xf numFmtId="0" fontId="6" fillId="0" borderId="7" xfId="7" applyFont="1" applyBorder="1" applyAlignment="1">
      <alignment horizontal="center" vertical="center"/>
    </xf>
    <xf numFmtId="0" fontId="6" fillId="0" borderId="0" xfId="7" applyFont="1" applyBorder="1" applyAlignment="1">
      <alignment horizontal="center" vertical="center"/>
    </xf>
    <xf numFmtId="0" fontId="6" fillId="0" borderId="11" xfId="7" applyFont="1" applyBorder="1" applyAlignment="1">
      <alignment horizontal="center" vertical="center"/>
    </xf>
    <xf numFmtId="0" fontId="6" fillId="0" borderId="3" xfId="7" applyFont="1" applyBorder="1" applyAlignment="1">
      <alignment horizontal="center" vertical="center"/>
    </xf>
    <xf numFmtId="0" fontId="44" fillId="3" borderId="9" xfId="7" applyFont="1" applyFill="1" applyBorder="1" applyAlignment="1" applyProtection="1">
      <alignment horizontal="center" vertical="center"/>
    </xf>
    <xf numFmtId="0" fontId="6" fillId="5" borderId="26" xfId="7" applyFont="1" applyFill="1" applyBorder="1" applyAlignment="1">
      <alignment horizontal="left" vertical="center" wrapText="1"/>
    </xf>
    <xf numFmtId="0" fontId="6" fillId="5" borderId="1" xfId="7" applyFont="1" applyFill="1" applyBorder="1" applyAlignment="1">
      <alignment horizontal="left" vertical="center"/>
    </xf>
    <xf numFmtId="0" fontId="44" fillId="3" borderId="0" xfId="7" applyFont="1" applyFill="1" applyBorder="1" applyAlignment="1" applyProtection="1">
      <alignment horizontal="center" vertical="center"/>
    </xf>
    <xf numFmtId="0" fontId="4" fillId="0" borderId="9" xfId="0" applyFont="1" applyBorder="1" applyAlignment="1">
      <alignment horizontal="center" vertical="center" shrinkToFit="1"/>
    </xf>
    <xf numFmtId="0" fontId="4" fillId="0" borderId="16" xfId="0" applyFont="1" applyBorder="1" applyAlignment="1">
      <alignment horizontal="center" vertical="center" shrinkToFit="1"/>
    </xf>
    <xf numFmtId="0" fontId="8" fillId="0" borderId="1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2" fillId="0" borderId="0" xfId="0" applyFont="1" applyAlignment="1">
      <alignment vertical="center" shrinkToFit="1"/>
    </xf>
    <xf numFmtId="0" fontId="4" fillId="0" borderId="39" xfId="0" applyFont="1" applyBorder="1" applyAlignment="1">
      <alignment horizontal="center" vertical="center" shrinkToFit="1"/>
    </xf>
    <xf numFmtId="0" fontId="4" fillId="0" borderId="21" xfId="0" applyFont="1" applyBorder="1" applyAlignment="1">
      <alignment horizontal="center" vertical="center" shrinkToFit="1"/>
    </xf>
    <xf numFmtId="183" fontId="4" fillId="0" borderId="39" xfId="0" applyNumberFormat="1" applyFont="1" applyBorder="1" applyAlignment="1">
      <alignment horizontal="right" vertical="center"/>
    </xf>
    <xf numFmtId="183" fontId="4" fillId="0" borderId="28" xfId="0" applyNumberFormat="1" applyFont="1" applyBorder="1" applyAlignment="1">
      <alignment horizontal="right" vertical="center"/>
    </xf>
    <xf numFmtId="183" fontId="4" fillId="0" borderId="21" xfId="0" applyNumberFormat="1" applyFont="1" applyBorder="1" applyAlignment="1">
      <alignment horizontal="right" vertical="center"/>
    </xf>
    <xf numFmtId="183" fontId="4" fillId="0" borderId="14" xfId="0" applyNumberFormat="1" applyFont="1" applyBorder="1" applyAlignment="1">
      <alignment horizontal="right" vertical="center"/>
    </xf>
    <xf numFmtId="183" fontId="4" fillId="0" borderId="29" xfId="0" applyNumberFormat="1" applyFont="1" applyBorder="1" applyAlignment="1">
      <alignment horizontal="center" vertical="center"/>
    </xf>
    <xf numFmtId="183" fontId="4" fillId="0" borderId="28" xfId="0" applyNumberFormat="1" applyFont="1" applyBorder="1" applyAlignment="1">
      <alignment horizontal="center" vertical="center"/>
    </xf>
    <xf numFmtId="183" fontId="4" fillId="0" borderId="13" xfId="0" applyNumberFormat="1" applyFont="1" applyBorder="1" applyAlignment="1">
      <alignment horizontal="center" vertical="center"/>
    </xf>
    <xf numFmtId="183" fontId="4" fillId="0" borderId="14" xfId="0" applyNumberFormat="1"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3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9" xfId="0" applyFont="1" applyBorder="1" applyAlignment="1">
      <alignment horizontal="center" vertical="center"/>
    </xf>
    <xf numFmtId="0" fontId="8" fillId="0" borderId="10" xfId="0" applyFont="1" applyBorder="1" applyAlignment="1">
      <alignment horizontal="center"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4" fillId="0" borderId="31" xfId="0" applyFont="1" applyBorder="1" applyAlignment="1">
      <alignment horizontal="center" vertical="center" shrinkToFit="1"/>
    </xf>
    <xf numFmtId="0" fontId="4" fillId="0" borderId="27" xfId="0" applyFont="1" applyBorder="1" applyAlignment="1">
      <alignment horizontal="center" vertical="center" shrinkToFit="1"/>
    </xf>
    <xf numFmtId="0" fontId="7" fillId="0" borderId="29" xfId="0" applyFont="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8" fillId="0" borderId="32" xfId="0" applyFont="1" applyBorder="1" applyAlignment="1">
      <alignment horizontal="center" vertical="center"/>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25"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183" fontId="4" fillId="0" borderId="39" xfId="0" applyNumberFormat="1" applyFont="1" applyBorder="1">
      <alignment vertical="center"/>
    </xf>
    <xf numFmtId="183" fontId="4" fillId="0" borderId="10" xfId="0" applyNumberFormat="1" applyFont="1" applyBorder="1">
      <alignment vertical="center"/>
    </xf>
    <xf numFmtId="183" fontId="4" fillId="0" borderId="21" xfId="0" applyNumberFormat="1" applyFont="1" applyBorder="1">
      <alignment vertical="center"/>
    </xf>
    <xf numFmtId="183" fontId="4" fillId="0" borderId="12" xfId="0" applyNumberFormat="1" applyFont="1" applyBorder="1">
      <alignment vertical="center"/>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10" borderId="39" xfId="0" applyFont="1" applyFill="1" applyBorder="1" applyAlignment="1">
      <alignment horizontal="center" vertical="center"/>
    </xf>
    <xf numFmtId="0" fontId="8" fillId="10" borderId="28" xfId="0" applyFont="1" applyFill="1" applyBorder="1" applyAlignment="1">
      <alignment horizontal="center" vertical="center"/>
    </xf>
    <xf numFmtId="0" fontId="8" fillId="10" borderId="15" xfId="0" applyFont="1" applyFill="1" applyBorder="1" applyAlignment="1">
      <alignment horizontal="center" vertical="center"/>
    </xf>
    <xf numFmtId="0" fontId="8" fillId="10" borderId="16" xfId="0" applyFont="1" applyFill="1" applyBorder="1" applyAlignment="1">
      <alignment horizontal="center" vertical="center"/>
    </xf>
    <xf numFmtId="0" fontId="8" fillId="10" borderId="29" xfId="0" applyFont="1" applyFill="1" applyBorder="1" applyAlignment="1">
      <alignment horizontal="center" vertical="center"/>
    </xf>
    <xf numFmtId="0" fontId="8" fillId="10" borderId="17" xfId="0" applyFont="1" applyFill="1" applyBorder="1" applyAlignment="1">
      <alignment horizontal="center" vertical="center"/>
    </xf>
    <xf numFmtId="0" fontId="8" fillId="10" borderId="10" xfId="0" applyFont="1" applyFill="1" applyBorder="1" applyAlignment="1">
      <alignment horizontal="center" vertical="center"/>
    </xf>
    <xf numFmtId="0" fontId="8" fillId="10" borderId="9" xfId="0" applyFont="1" applyFill="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8" fillId="10" borderId="3" xfId="0" applyFont="1" applyFill="1" applyBorder="1" applyAlignment="1">
      <alignment horizontal="center" vertical="center"/>
    </xf>
    <xf numFmtId="0" fontId="8" fillId="10" borderId="2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4" fillId="10" borderId="53" xfId="0" applyFont="1" applyFill="1" applyBorder="1">
      <alignment vertical="center"/>
    </xf>
    <xf numFmtId="0" fontId="4" fillId="10" borderId="20" xfId="0" applyFont="1" applyFill="1" applyBorder="1">
      <alignment vertical="center"/>
    </xf>
    <xf numFmtId="183" fontId="4" fillId="0" borderId="39" xfId="0" applyNumberFormat="1" applyFont="1" applyBorder="1" applyAlignment="1">
      <alignment horizontal="center" vertical="center"/>
    </xf>
    <xf numFmtId="183" fontId="4" fillId="0" borderId="10" xfId="0" applyNumberFormat="1" applyFont="1" applyBorder="1" applyAlignment="1">
      <alignment horizontal="center" vertical="center"/>
    </xf>
    <xf numFmtId="183" fontId="4" fillId="0" borderId="15" xfId="0" applyNumberFormat="1" applyFont="1" applyBorder="1" applyAlignment="1">
      <alignment horizontal="center" vertical="center"/>
    </xf>
    <xf numFmtId="183" fontId="4" fillId="0" borderId="9" xfId="0" applyNumberFormat="1" applyFont="1" applyBorder="1" applyAlignment="1">
      <alignment horizontal="center" vertical="center"/>
    </xf>
    <xf numFmtId="183" fontId="4" fillId="0" borderId="37" xfId="0" applyNumberFormat="1" applyFont="1" applyBorder="1" applyAlignment="1">
      <alignment horizontal="center" vertical="center"/>
    </xf>
    <xf numFmtId="183" fontId="4" fillId="0" borderId="32" xfId="0" applyNumberFormat="1" applyFont="1" applyBorder="1" applyAlignment="1">
      <alignment horizontal="center" vertical="center"/>
    </xf>
    <xf numFmtId="176" fontId="7" fillId="11" borderId="54" xfId="0" applyNumberFormat="1" applyFont="1" applyFill="1" applyBorder="1" applyAlignment="1">
      <alignment vertical="center" shrinkToFit="1"/>
    </xf>
    <xf numFmtId="176" fontId="7" fillId="11" borderId="31" xfId="0" applyNumberFormat="1" applyFont="1" applyFill="1" applyBorder="1" applyAlignment="1">
      <alignment vertical="center" shrinkToFit="1"/>
    </xf>
    <xf numFmtId="176" fontId="7" fillId="11" borderId="49" xfId="0" applyNumberFormat="1" applyFont="1" applyFill="1" applyBorder="1" applyAlignment="1">
      <alignment vertical="center" shrinkToFit="1"/>
    </xf>
    <xf numFmtId="183" fontId="4" fillId="0" borderId="17" xfId="0" applyNumberFormat="1" applyFont="1" applyBorder="1" applyAlignment="1">
      <alignment horizontal="center" vertical="center"/>
    </xf>
    <xf numFmtId="183" fontId="4" fillId="0" borderId="16" xfId="0"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6" xfId="0" applyFont="1" applyBorder="1" applyAlignment="1">
      <alignment horizontal="center" vertical="center" wrapText="1"/>
    </xf>
    <xf numFmtId="176" fontId="7" fillId="11" borderId="39" xfId="0" applyNumberFormat="1" applyFont="1" applyFill="1" applyBorder="1" applyAlignment="1">
      <alignment vertical="center" shrinkToFit="1"/>
    </xf>
    <xf numFmtId="176" fontId="7" fillId="11" borderId="10" xfId="0" applyNumberFormat="1" applyFont="1" applyFill="1" applyBorder="1" applyAlignment="1">
      <alignment vertical="center" shrinkToFit="1"/>
    </xf>
    <xf numFmtId="0" fontId="4" fillId="0" borderId="15" xfId="0" applyFont="1" applyBorder="1" applyAlignment="1">
      <alignment horizontal="center" vertical="center" shrinkToFit="1"/>
    </xf>
    <xf numFmtId="0" fontId="9" fillId="0" borderId="2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183" fontId="4" fillId="0" borderId="36" xfId="0" applyNumberFormat="1" applyFont="1" applyBorder="1" applyAlignment="1">
      <alignment horizontal="center" vertical="center"/>
    </xf>
    <xf numFmtId="183" fontId="4" fillId="0" borderId="54" xfId="0" applyNumberFormat="1" applyFont="1" applyBorder="1" applyAlignment="1">
      <alignment horizontal="center" vertical="center"/>
    </xf>
    <xf numFmtId="183" fontId="4" fillId="0" borderId="27" xfId="0" applyNumberFormat="1" applyFont="1" applyBorder="1" applyAlignment="1">
      <alignment horizontal="center" vertical="center"/>
    </xf>
    <xf numFmtId="0" fontId="7" fillId="0" borderId="2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50" xfId="0" applyFont="1" applyBorder="1" applyAlignment="1">
      <alignment horizontal="center" vertical="center"/>
    </xf>
    <xf numFmtId="0" fontId="7" fillId="0" borderId="22" xfId="0" applyFont="1" applyBorder="1" applyAlignment="1">
      <alignment horizontal="center" vertical="center"/>
    </xf>
    <xf numFmtId="0" fontId="8" fillId="10" borderId="39" xfId="0" applyFont="1" applyFill="1" applyBorder="1" applyAlignment="1">
      <alignment horizontal="center" vertical="center" wrapText="1" shrinkToFit="1"/>
    </xf>
    <xf numFmtId="0" fontId="8" fillId="10" borderId="10" xfId="0" applyFont="1" applyFill="1" applyBorder="1" applyAlignment="1">
      <alignment horizontal="center" vertical="center" wrapText="1" shrinkToFit="1"/>
    </xf>
    <xf numFmtId="0" fontId="8" fillId="10" borderId="50" xfId="0" applyFont="1" applyFill="1" applyBorder="1" applyAlignment="1">
      <alignment horizontal="center" vertical="center" wrapText="1" shrinkToFit="1"/>
    </xf>
    <xf numFmtId="0" fontId="8" fillId="10" borderId="15" xfId="0" applyFont="1" applyFill="1" applyBorder="1" applyAlignment="1">
      <alignment horizontal="center" vertical="center" wrapText="1" shrinkToFit="1"/>
    </xf>
    <xf numFmtId="0" fontId="8" fillId="10" borderId="9" xfId="0" applyFont="1" applyFill="1" applyBorder="1" applyAlignment="1">
      <alignment horizontal="center" vertical="center" wrapText="1" shrinkToFit="1"/>
    </xf>
    <xf numFmtId="0" fontId="8" fillId="10" borderId="22" xfId="0" applyFont="1" applyFill="1" applyBorder="1" applyAlignment="1">
      <alignment horizontal="center" vertical="center" wrapText="1" shrinkToFit="1"/>
    </xf>
    <xf numFmtId="0" fontId="6" fillId="12" borderId="3" xfId="9" applyFont="1" applyFill="1" applyBorder="1" applyAlignment="1">
      <alignment horizontal="center" vertical="center"/>
    </xf>
    <xf numFmtId="0" fontId="45" fillId="4" borderId="0" xfId="0" applyFont="1" applyFill="1" applyAlignment="1">
      <alignment horizontal="center" vertical="center" wrapText="1"/>
    </xf>
    <xf numFmtId="0" fontId="6" fillId="12" borderId="29" xfId="0" applyFont="1" applyFill="1" applyBorder="1" applyAlignment="1">
      <alignment horizontal="center" vertical="center"/>
    </xf>
    <xf numFmtId="0" fontId="6" fillId="12" borderId="10" xfId="0" applyFont="1" applyFill="1" applyBorder="1" applyAlignment="1">
      <alignment horizontal="center" vertical="center"/>
    </xf>
    <xf numFmtId="0" fontId="6" fillId="12" borderId="28"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11" xfId="0" applyFont="1" applyFill="1" applyBorder="1" applyAlignment="1">
      <alignment horizontal="center" vertical="center"/>
    </xf>
    <xf numFmtId="0" fontId="6" fillId="12" borderId="17"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16" xfId="0" applyFont="1" applyFill="1" applyBorder="1" applyAlignment="1">
      <alignment horizontal="center" vertical="center"/>
    </xf>
    <xf numFmtId="0" fontId="45" fillId="10" borderId="29" xfId="0" applyFont="1" applyFill="1" applyBorder="1" applyAlignment="1">
      <alignment horizontal="center" vertical="center"/>
    </xf>
    <xf numFmtId="0" fontId="45" fillId="10" borderId="10" xfId="0" applyFont="1" applyFill="1" applyBorder="1" applyAlignment="1">
      <alignment horizontal="center" vertical="center"/>
    </xf>
    <xf numFmtId="0" fontId="45" fillId="10" borderId="28" xfId="0" applyFont="1" applyFill="1" applyBorder="1" applyAlignment="1">
      <alignment horizontal="center" vertical="center"/>
    </xf>
    <xf numFmtId="0" fontId="45" fillId="10" borderId="7" xfId="0" applyFont="1" applyFill="1" applyBorder="1" applyAlignment="1">
      <alignment horizontal="center" vertical="center"/>
    </xf>
    <xf numFmtId="0" fontId="45" fillId="10" borderId="0" xfId="0" applyFont="1" applyFill="1" applyAlignment="1">
      <alignment horizontal="center" vertical="center"/>
    </xf>
    <xf numFmtId="0" fontId="45" fillId="10" borderId="11" xfId="0" applyFont="1" applyFill="1" applyBorder="1" applyAlignment="1">
      <alignment horizontal="center" vertical="center"/>
    </xf>
    <xf numFmtId="0" fontId="45" fillId="10" borderId="17" xfId="0" applyFont="1" applyFill="1" applyBorder="1" applyAlignment="1">
      <alignment horizontal="center" vertical="center"/>
    </xf>
    <xf numFmtId="0" fontId="45" fillId="10" borderId="9" xfId="0" applyFont="1" applyFill="1" applyBorder="1" applyAlignment="1">
      <alignment horizontal="center" vertical="center"/>
    </xf>
    <xf numFmtId="0" fontId="45" fillId="10" borderId="16" xfId="0" applyFont="1" applyFill="1" applyBorder="1" applyAlignment="1">
      <alignment horizontal="center" vertical="center"/>
    </xf>
    <xf numFmtId="0" fontId="8" fillId="10" borderId="28"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5" fillId="0" borderId="0" xfId="0" applyFont="1" applyAlignment="1">
      <alignment horizontal="left" vertical="center" shrinkToFit="1"/>
    </xf>
    <xf numFmtId="0" fontId="5" fillId="0" borderId="11" xfId="0" applyFont="1" applyBorder="1" applyAlignment="1">
      <alignment horizontal="left" vertical="center" shrinkToFit="1"/>
    </xf>
    <xf numFmtId="0" fontId="28" fillId="0" borderId="0" xfId="0" applyFont="1" applyAlignment="1">
      <alignment horizontal="right" vertical="center"/>
    </xf>
    <xf numFmtId="0" fontId="6" fillId="0" borderId="47" xfId="9" applyFont="1" applyBorder="1" applyAlignment="1">
      <alignment horizontal="center" vertical="center"/>
    </xf>
    <xf numFmtId="0" fontId="6" fillId="0" borderId="45" xfId="9" applyFont="1" applyBorder="1" applyAlignment="1">
      <alignment horizontal="center" vertical="center"/>
    </xf>
    <xf numFmtId="0" fontId="6" fillId="0" borderId="48" xfId="9" applyFont="1" applyBorder="1" applyAlignment="1">
      <alignment horizontal="center" vertical="center"/>
    </xf>
    <xf numFmtId="0" fontId="6" fillId="12" borderId="3" xfId="0" applyFont="1" applyFill="1" applyBorder="1" applyAlignment="1">
      <alignment horizontal="center" vertical="center"/>
    </xf>
    <xf numFmtId="176" fontId="13" fillId="0" borderId="29" xfId="0" applyNumberFormat="1" applyFont="1" applyFill="1" applyBorder="1" applyAlignment="1" applyProtection="1">
      <alignment horizontal="left" vertical="top" wrapText="1" shrinkToFit="1"/>
    </xf>
    <xf numFmtId="176" fontId="13" fillId="0" borderId="10" xfId="0" applyNumberFormat="1" applyFont="1" applyFill="1" applyBorder="1" applyAlignment="1" applyProtection="1">
      <alignment horizontal="left" vertical="top" wrapText="1" shrinkToFit="1"/>
    </xf>
    <xf numFmtId="176" fontId="13" fillId="0" borderId="28" xfId="0" applyNumberFormat="1" applyFont="1" applyFill="1" applyBorder="1" applyAlignment="1" applyProtection="1">
      <alignment horizontal="left" vertical="top" wrapText="1" shrinkToFit="1"/>
    </xf>
    <xf numFmtId="176" fontId="13" fillId="0" borderId="7" xfId="0" applyNumberFormat="1" applyFont="1" applyFill="1" applyBorder="1" applyAlignment="1" applyProtection="1">
      <alignment horizontal="left" vertical="top" wrapText="1" shrinkToFit="1"/>
    </xf>
    <xf numFmtId="176" fontId="13" fillId="0" borderId="0" xfId="0" applyNumberFormat="1" applyFont="1" applyFill="1" applyBorder="1" applyAlignment="1" applyProtection="1">
      <alignment horizontal="left" vertical="top" wrapText="1" shrinkToFit="1"/>
    </xf>
    <xf numFmtId="176" fontId="13" fillId="0" borderId="11" xfId="0" applyNumberFormat="1" applyFont="1" applyFill="1" applyBorder="1" applyAlignment="1" applyProtection="1">
      <alignment horizontal="left" vertical="top" wrapText="1" shrinkToFit="1"/>
    </xf>
    <xf numFmtId="176" fontId="13" fillId="0" borderId="13" xfId="0" applyNumberFormat="1" applyFont="1" applyFill="1" applyBorder="1" applyAlignment="1" applyProtection="1">
      <alignment horizontal="left" vertical="top" wrapText="1" shrinkToFit="1"/>
    </xf>
    <xf numFmtId="176" fontId="13" fillId="0" borderId="12" xfId="0" applyNumberFormat="1" applyFont="1" applyFill="1" applyBorder="1" applyAlignment="1" applyProtection="1">
      <alignment horizontal="left" vertical="top" wrapText="1" shrinkToFit="1"/>
    </xf>
    <xf numFmtId="176" fontId="13" fillId="0" borderId="14" xfId="0" applyNumberFormat="1" applyFont="1" applyFill="1" applyBorder="1" applyAlignment="1" applyProtection="1">
      <alignment horizontal="left" vertical="top" wrapText="1" shrinkToFit="1"/>
    </xf>
    <xf numFmtId="0" fontId="30" fillId="0" borderId="7"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53" fillId="0" borderId="11" xfId="0" applyFont="1" applyBorder="1" applyAlignment="1" applyProtection="1">
      <alignment horizontal="center" vertical="center" wrapText="1"/>
    </xf>
    <xf numFmtId="0" fontId="8" fillId="7" borderId="23" xfId="0" applyFont="1" applyFill="1" applyBorder="1" applyAlignment="1" applyProtection="1">
      <alignment horizontal="center" vertical="center" shrinkToFit="1"/>
      <protection locked="0"/>
    </xf>
    <xf numFmtId="0" fontId="53" fillId="0" borderId="7" xfId="0" applyFont="1" applyBorder="1" applyAlignment="1" applyProtection="1">
      <alignment horizontal="center" vertical="center" wrapText="1"/>
    </xf>
    <xf numFmtId="0" fontId="58" fillId="4" borderId="70" xfId="0" applyFont="1" applyFill="1" applyBorder="1" applyAlignment="1">
      <alignment horizontal="center" vertical="center" wrapText="1"/>
    </xf>
    <xf numFmtId="0" fontId="58" fillId="4" borderId="71" xfId="0" applyFont="1" applyFill="1" applyBorder="1" applyAlignment="1">
      <alignment horizontal="center" vertical="center" wrapText="1"/>
    </xf>
    <xf numFmtId="0" fontId="58" fillId="4" borderId="72" xfId="0" applyFont="1" applyFill="1" applyBorder="1" applyAlignment="1">
      <alignment horizontal="center" vertical="center" wrapText="1"/>
    </xf>
    <xf numFmtId="0" fontId="58" fillId="4" borderId="73" xfId="0" applyFont="1" applyFill="1" applyBorder="1" applyAlignment="1">
      <alignment horizontal="center" vertical="center" wrapText="1"/>
    </xf>
    <xf numFmtId="0" fontId="58" fillId="4" borderId="74" xfId="0" applyFont="1" applyFill="1" applyBorder="1" applyAlignment="1">
      <alignment horizontal="center" vertical="center" wrapText="1"/>
    </xf>
    <xf numFmtId="0" fontId="58" fillId="4" borderId="75" xfId="0" applyFont="1" applyFill="1" applyBorder="1" applyAlignment="1">
      <alignment horizontal="center" vertical="center" wrapText="1"/>
    </xf>
    <xf numFmtId="0" fontId="8" fillId="12" borderId="29" xfId="0" applyFont="1" applyFill="1" applyBorder="1" applyAlignment="1" applyProtection="1">
      <alignment horizontal="center" vertical="center"/>
    </xf>
    <xf numFmtId="0" fontId="8" fillId="12" borderId="10" xfId="0" applyFont="1" applyFill="1" applyBorder="1" applyAlignment="1" applyProtection="1">
      <alignment horizontal="center" vertical="center"/>
    </xf>
    <xf numFmtId="0" fontId="8" fillId="12" borderId="28" xfId="0" applyFont="1" applyFill="1" applyBorder="1" applyAlignment="1" applyProtection="1">
      <alignment horizontal="center" vertical="center"/>
    </xf>
    <xf numFmtId="0" fontId="8" fillId="12" borderId="17" xfId="0" applyFont="1" applyFill="1" applyBorder="1" applyAlignment="1" applyProtection="1">
      <alignment horizontal="center" vertical="center"/>
    </xf>
    <xf numFmtId="0" fontId="8" fillId="12" borderId="9" xfId="0" applyFont="1" applyFill="1" applyBorder="1" applyAlignment="1" applyProtection="1">
      <alignment horizontal="center" vertical="center"/>
    </xf>
    <xf numFmtId="0" fontId="8" fillId="12" borderId="16" xfId="0" applyFont="1" applyFill="1" applyBorder="1" applyAlignment="1" applyProtection="1">
      <alignment horizontal="center" vertical="center"/>
    </xf>
    <xf numFmtId="0" fontId="37" fillId="12" borderId="29" xfId="0" applyFont="1" applyFill="1" applyBorder="1" applyAlignment="1" applyProtection="1">
      <alignment horizontal="center" vertical="center" wrapText="1"/>
    </xf>
    <xf numFmtId="0" fontId="37" fillId="12" borderId="10" xfId="0" applyFont="1" applyFill="1" applyBorder="1" applyAlignment="1" applyProtection="1">
      <alignment horizontal="center" vertical="center" wrapText="1"/>
    </xf>
    <xf numFmtId="0" fontId="37" fillId="12" borderId="28" xfId="0" applyFont="1" applyFill="1" applyBorder="1" applyAlignment="1" applyProtection="1">
      <alignment horizontal="center" vertical="center" wrapText="1"/>
    </xf>
    <xf numFmtId="0" fontId="37" fillId="12" borderId="17" xfId="0" applyFont="1" applyFill="1" applyBorder="1" applyAlignment="1" applyProtection="1">
      <alignment horizontal="center" vertical="center" wrapText="1"/>
    </xf>
    <xf numFmtId="0" fontId="37" fillId="12" borderId="9" xfId="0" applyFont="1" applyFill="1" applyBorder="1" applyAlignment="1" applyProtection="1">
      <alignment horizontal="center" vertical="center" wrapText="1"/>
    </xf>
    <xf numFmtId="0" fontId="37" fillId="12" borderId="16" xfId="0" applyFont="1" applyFill="1" applyBorder="1" applyAlignment="1" applyProtection="1">
      <alignment horizontal="center" vertical="center" wrapText="1"/>
    </xf>
    <xf numFmtId="0" fontId="58" fillId="4" borderId="70" xfId="0" applyFont="1" applyFill="1" applyBorder="1" applyAlignment="1">
      <alignment horizontal="center" vertical="center"/>
    </xf>
    <xf numFmtId="0" fontId="58" fillId="4" borderId="71" xfId="0" applyFont="1" applyFill="1" applyBorder="1" applyAlignment="1">
      <alignment horizontal="center" vertical="center"/>
    </xf>
    <xf numFmtId="0" fontId="58" fillId="4" borderId="72" xfId="0" applyFont="1" applyFill="1" applyBorder="1" applyAlignment="1">
      <alignment horizontal="center" vertical="center"/>
    </xf>
    <xf numFmtId="0" fontId="58" fillId="4" borderId="73" xfId="0" applyFont="1" applyFill="1" applyBorder="1" applyAlignment="1">
      <alignment horizontal="center" vertical="center"/>
    </xf>
    <xf numFmtId="0" fontId="58" fillId="4" borderId="74" xfId="0" applyFont="1" applyFill="1" applyBorder="1" applyAlignment="1">
      <alignment horizontal="center" vertical="center"/>
    </xf>
    <xf numFmtId="0" fontId="58" fillId="4" borderId="75" xfId="0" applyFont="1" applyFill="1" applyBorder="1" applyAlignment="1">
      <alignment horizontal="center" vertical="center"/>
    </xf>
    <xf numFmtId="0" fontId="45" fillId="0" borderId="4"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5" xfId="0" applyFont="1" applyBorder="1" applyAlignment="1" applyProtection="1">
      <alignment horizontal="center" vertical="center"/>
    </xf>
    <xf numFmtId="0" fontId="58" fillId="4" borderId="0" xfId="0" applyFont="1" applyFill="1" applyBorder="1" applyAlignment="1">
      <alignment horizontal="center" vertical="center" wrapText="1"/>
    </xf>
    <xf numFmtId="0" fontId="6" fillId="6" borderId="58" xfId="9" applyFont="1" applyFill="1" applyBorder="1" applyAlignment="1" applyProtection="1">
      <alignment horizontal="left" vertical="center" shrinkToFit="1"/>
    </xf>
    <xf numFmtId="0" fontId="6" fillId="6" borderId="45" xfId="9" applyFont="1" applyFill="1" applyBorder="1" applyAlignment="1" applyProtection="1">
      <alignment horizontal="left" vertical="center" shrinkToFit="1"/>
    </xf>
    <xf numFmtId="0" fontId="6" fillId="6" borderId="46" xfId="9" applyFont="1" applyFill="1" applyBorder="1" applyAlignment="1" applyProtection="1">
      <alignment horizontal="left" vertical="center" shrinkToFit="1"/>
    </xf>
    <xf numFmtId="0" fontId="37" fillId="12" borderId="29" xfId="0" applyFont="1" applyFill="1" applyBorder="1" applyAlignment="1" applyProtection="1">
      <alignment horizontal="center" vertical="center" shrinkToFit="1"/>
    </xf>
    <xf numFmtId="0" fontId="37" fillId="12" borderId="10" xfId="0" applyFont="1" applyFill="1" applyBorder="1" applyAlignment="1" applyProtection="1">
      <alignment horizontal="center" vertical="center" shrinkToFit="1"/>
    </xf>
    <xf numFmtId="0" fontId="37" fillId="12" borderId="28" xfId="0" applyFont="1" applyFill="1" applyBorder="1" applyAlignment="1" applyProtection="1">
      <alignment horizontal="center" vertical="center" shrinkToFit="1"/>
    </xf>
    <xf numFmtId="0" fontId="37" fillId="12" borderId="17" xfId="0" applyFont="1" applyFill="1" applyBorder="1" applyAlignment="1" applyProtection="1">
      <alignment horizontal="center" vertical="center" shrinkToFit="1"/>
    </xf>
    <xf numFmtId="0" fontId="37" fillId="12" borderId="9" xfId="0" applyFont="1" applyFill="1" applyBorder="1" applyAlignment="1" applyProtection="1">
      <alignment horizontal="center" vertical="center" shrinkToFit="1"/>
    </xf>
    <xf numFmtId="0" fontId="37" fillId="12" borderId="16" xfId="0" applyFont="1" applyFill="1" applyBorder="1" applyAlignment="1" applyProtection="1">
      <alignment horizontal="center" vertical="center" shrinkToFit="1"/>
    </xf>
    <xf numFmtId="0" fontId="34" fillId="0" borderId="29"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28" xfId="0" applyFont="1" applyBorder="1" applyAlignment="1" applyProtection="1">
      <alignment horizontal="center" vertical="center"/>
    </xf>
    <xf numFmtId="0" fontId="13" fillId="7" borderId="31" xfId="0" applyFont="1" applyFill="1" applyBorder="1" applyAlignment="1" applyProtection="1">
      <alignment vertical="center" shrinkToFit="1"/>
      <protection locked="0"/>
    </xf>
    <xf numFmtId="0" fontId="13" fillId="0" borderId="4"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30" fillId="0" borderId="0"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13" fillId="0" borderId="17" xfId="0" applyFont="1" applyFill="1" applyBorder="1" applyAlignment="1" applyProtection="1">
      <alignment horizontal="left" vertical="top" wrapText="1" shrinkToFit="1"/>
    </xf>
    <xf numFmtId="0" fontId="13" fillId="0" borderId="9" xfId="0" applyFont="1" applyFill="1" applyBorder="1" applyAlignment="1" applyProtection="1">
      <alignment horizontal="left" vertical="top" wrapText="1" shrinkToFit="1"/>
    </xf>
    <xf numFmtId="0" fontId="13" fillId="0" borderId="16" xfId="0" applyFont="1" applyFill="1" applyBorder="1" applyAlignment="1" applyProtection="1">
      <alignment horizontal="left" vertical="top" wrapText="1" shrinkToFit="1"/>
    </xf>
    <xf numFmtId="0" fontId="13" fillId="0" borderId="2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4" xfId="0" applyFont="1" applyFill="1" applyBorder="1" applyAlignment="1" applyProtection="1">
      <alignment horizontal="center" vertical="top" wrapText="1" shrinkToFit="1"/>
    </xf>
  </cellXfs>
  <cellStyles count="14">
    <cellStyle name="桁[#,##0 ]" xfId="1"/>
    <cellStyle name="桁[#,##0.0 ]" xfId="2"/>
    <cellStyle name="桁[#,##0.00 ]" xfId="3"/>
    <cellStyle name="見出行" xfId="4"/>
    <cellStyle name="見出列" xfId="5"/>
    <cellStyle name="注釈9pt" xfId="6"/>
    <cellStyle name="標準" xfId="0" builtinId="0"/>
    <cellStyle name="標準 2" xfId="7"/>
    <cellStyle name="標準 2 2" xfId="8"/>
    <cellStyle name="標準_自己評価書A4" xfId="9"/>
    <cellStyle name="標準_省エネ計算書（省エネ講習用））" xfId="10"/>
    <cellStyle name="表題10pt" xfId="11"/>
    <cellStyle name="表題11pt" xfId="12"/>
    <cellStyle name="表題12pt" xfId="13"/>
  </cellStyles>
  <dxfs count="16">
    <dxf>
      <fill>
        <patternFill patternType="solid">
          <bgColor theme="0" tint="-0.499984740745262"/>
        </patternFill>
      </fill>
    </dxf>
    <dxf>
      <fill>
        <patternFill patternType="solid">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18</xdr:col>
      <xdr:colOff>133350</xdr:colOff>
      <xdr:row>57</xdr:row>
      <xdr:rowOff>85725</xdr:rowOff>
    </xdr:from>
    <xdr:to>
      <xdr:col>32</xdr:col>
      <xdr:colOff>114300</xdr:colOff>
      <xdr:row>63</xdr:row>
      <xdr:rowOff>161925</xdr:rowOff>
    </xdr:to>
    <xdr:pic>
      <xdr:nvPicPr>
        <xdr:cNvPr id="241575" name="図 5" descr="長期優良-05-省エネ-32-UB基礎段-0623.png">
          <a:extLst>
            <a:ext uri="{FF2B5EF4-FFF2-40B4-BE49-F238E27FC236}">
              <a16:creationId xmlns:a16="http://schemas.microsoft.com/office/drawing/2014/main" id="{FC0A9D9D-C769-3ED2-FD48-48ADDE14F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10363200"/>
          <a:ext cx="28575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57</xdr:row>
      <xdr:rowOff>85725</xdr:rowOff>
    </xdr:from>
    <xdr:to>
      <xdr:col>15</xdr:col>
      <xdr:colOff>152400</xdr:colOff>
      <xdr:row>63</xdr:row>
      <xdr:rowOff>104775</xdr:rowOff>
    </xdr:to>
    <xdr:pic>
      <xdr:nvPicPr>
        <xdr:cNvPr id="241576" name="図 7" descr="長期優良-05-省エネ-31-UB浴室断熱-0629.png">
          <a:extLst>
            <a:ext uri="{FF2B5EF4-FFF2-40B4-BE49-F238E27FC236}">
              <a16:creationId xmlns:a16="http://schemas.microsoft.com/office/drawing/2014/main" id="{E9141687-1CC6-BE70-D031-4A6FAF9AC0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10363200"/>
          <a:ext cx="24860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171450</xdr:colOff>
      <xdr:row>19</xdr:row>
      <xdr:rowOff>0</xdr:rowOff>
    </xdr:from>
    <xdr:to>
      <xdr:col>78</xdr:col>
      <xdr:colOff>57150</xdr:colOff>
      <xdr:row>36</xdr:row>
      <xdr:rowOff>19050</xdr:rowOff>
    </xdr:to>
    <xdr:grpSp>
      <xdr:nvGrpSpPr>
        <xdr:cNvPr id="241577" name="グループ化 115">
          <a:extLst>
            <a:ext uri="{FF2B5EF4-FFF2-40B4-BE49-F238E27FC236}">
              <a16:creationId xmlns:a16="http://schemas.microsoft.com/office/drawing/2014/main" id="{E0DEE46C-2FF5-F17F-2A90-7C1D28784016}"/>
            </a:ext>
          </a:extLst>
        </xdr:cNvPr>
        <xdr:cNvGrpSpPr>
          <a:grpSpLocks/>
        </xdr:cNvGrpSpPr>
      </xdr:nvGrpSpPr>
      <xdr:grpSpPr bwMode="auto">
        <a:xfrm>
          <a:off x="11049000" y="3228975"/>
          <a:ext cx="4686300" cy="3133725"/>
          <a:chOff x="7705725" y="2419350"/>
          <a:chExt cx="4686300" cy="3219450"/>
        </a:xfrm>
      </xdr:grpSpPr>
      <xdr:sp macro="" textlink="">
        <xdr:nvSpPr>
          <xdr:cNvPr id="115" name="正方形/長方形 114">
            <a:extLst>
              <a:ext uri="{FF2B5EF4-FFF2-40B4-BE49-F238E27FC236}">
                <a16:creationId xmlns:a16="http://schemas.microsoft.com/office/drawing/2014/main" id="{FF578B8B-0C12-CB2E-FC61-88DC0A9F7C60}"/>
              </a:ext>
            </a:extLst>
          </xdr:cNvPr>
          <xdr:cNvSpPr/>
        </xdr:nvSpPr>
        <xdr:spPr>
          <a:xfrm>
            <a:off x="7705725" y="2419350"/>
            <a:ext cx="4686300" cy="3219450"/>
          </a:xfrm>
          <a:prstGeom prst="rect">
            <a:avLst/>
          </a:prstGeom>
          <a:solidFill>
            <a:schemeClr val="bg1"/>
          </a:solidFill>
          <a:ln>
            <a:solidFill>
              <a:srgbClr val="FFFF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241580" name="グループ化 3">
            <a:extLst>
              <a:ext uri="{FF2B5EF4-FFF2-40B4-BE49-F238E27FC236}">
                <a16:creationId xmlns:a16="http://schemas.microsoft.com/office/drawing/2014/main" id="{B1CA1362-1BFC-4ADE-A93A-8276E8F69CB8}"/>
              </a:ext>
            </a:extLst>
          </xdr:cNvPr>
          <xdr:cNvGrpSpPr>
            <a:grpSpLocks/>
          </xdr:cNvGrpSpPr>
        </xdr:nvGrpSpPr>
        <xdr:grpSpPr bwMode="auto">
          <a:xfrm>
            <a:off x="7781925" y="2590800"/>
            <a:ext cx="4572000" cy="3028950"/>
            <a:chOff x="57150" y="7743825"/>
            <a:chExt cx="4574198" cy="3029395"/>
          </a:xfrm>
        </xdr:grpSpPr>
        <xdr:grpSp>
          <xdr:nvGrpSpPr>
            <xdr:cNvPr id="241581" name="グループ化 26">
              <a:extLst>
                <a:ext uri="{FF2B5EF4-FFF2-40B4-BE49-F238E27FC236}">
                  <a16:creationId xmlns:a16="http://schemas.microsoft.com/office/drawing/2014/main" id="{78E355C5-8CC0-3F15-BC76-A6F0FCE419AB}"/>
                </a:ext>
              </a:extLst>
            </xdr:cNvPr>
            <xdr:cNvGrpSpPr>
              <a:grpSpLocks/>
            </xdr:cNvGrpSpPr>
          </xdr:nvGrpSpPr>
          <xdr:grpSpPr bwMode="auto">
            <a:xfrm>
              <a:off x="190500" y="7867650"/>
              <a:ext cx="3676650" cy="2247900"/>
              <a:chOff x="7533456" y="2576736"/>
              <a:chExt cx="4489345" cy="2740074"/>
            </a:xfrm>
          </xdr:grpSpPr>
          <xdr:sp macro="" textlink="">
            <xdr:nvSpPr>
              <xdr:cNvPr id="241613" name="Freeform 39">
                <a:extLst>
                  <a:ext uri="{FF2B5EF4-FFF2-40B4-BE49-F238E27FC236}">
                    <a16:creationId xmlns:a16="http://schemas.microsoft.com/office/drawing/2014/main" id="{7CC98865-B63F-145F-42CF-802074726471}"/>
                  </a:ext>
                </a:extLst>
              </xdr:cNvPr>
              <xdr:cNvSpPr>
                <a:spLocks/>
              </xdr:cNvSpPr>
            </xdr:nvSpPr>
            <xdr:spPr bwMode="auto">
              <a:xfrm>
                <a:off x="8673238" y="4329919"/>
                <a:ext cx="535000" cy="534082"/>
              </a:xfrm>
              <a:custGeom>
                <a:avLst/>
                <a:gdLst>
                  <a:gd name="T0" fmla="*/ 0 w 317"/>
                  <a:gd name="T1" fmla="*/ 0 h 317"/>
                  <a:gd name="T2" fmla="*/ 2147483646 w 317"/>
                  <a:gd name="T3" fmla="*/ 0 h 317"/>
                  <a:gd name="T4" fmla="*/ 2147483646 w 317"/>
                  <a:gd name="T5" fmla="*/ 2147483646 h 317"/>
                  <a:gd name="T6" fmla="*/ 2147483646 w 317"/>
                  <a:gd name="T7" fmla="*/ 2147483646 h 317"/>
                  <a:gd name="T8" fmla="*/ 2147483646 w 317"/>
                  <a:gd name="T9" fmla="*/ 2147483646 h 317"/>
                  <a:gd name="T10" fmla="*/ 2147483646 w 317"/>
                  <a:gd name="T11" fmla="*/ 2147483646 h 317"/>
                  <a:gd name="T12" fmla="*/ 2147483646 w 317"/>
                  <a:gd name="T13" fmla="*/ 2147483646 h 317"/>
                  <a:gd name="T14" fmla="*/ 2147483646 w 317"/>
                  <a:gd name="T15" fmla="*/ 2147483646 h 317"/>
                  <a:gd name="T16" fmla="*/ 2147483646 w 317"/>
                  <a:gd name="T17" fmla="*/ 2147483646 h 317"/>
                  <a:gd name="T18" fmla="*/ 2147483646 w 317"/>
                  <a:gd name="T19" fmla="*/ 2147483646 h 317"/>
                  <a:gd name="T20" fmla="*/ 2147483646 w 317"/>
                  <a:gd name="T21" fmla="*/ 2147483646 h 317"/>
                  <a:gd name="T22" fmla="*/ 2147483646 w 317"/>
                  <a:gd name="T23" fmla="*/ 2147483646 h 317"/>
                  <a:gd name="T24" fmla="*/ 2147483646 w 317"/>
                  <a:gd name="T25" fmla="*/ 2147483646 h 317"/>
                  <a:gd name="T26" fmla="*/ 2147483646 w 317"/>
                  <a:gd name="T27" fmla="*/ 2147483646 h 317"/>
                  <a:gd name="T28" fmla="*/ 2147483646 w 317"/>
                  <a:gd name="T29" fmla="*/ 2147483646 h 317"/>
                  <a:gd name="T30" fmla="*/ 0 w 317"/>
                  <a:gd name="T31" fmla="*/ 2147483646 h 317"/>
                  <a:gd name="T32" fmla="*/ 0 w 317"/>
                  <a:gd name="T33" fmla="*/ 0 h 3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7" h="317">
                    <a:moveTo>
                      <a:pt x="0" y="0"/>
                    </a:moveTo>
                    <a:lnTo>
                      <a:pt x="45" y="0"/>
                    </a:lnTo>
                    <a:lnTo>
                      <a:pt x="45" y="45"/>
                    </a:lnTo>
                    <a:lnTo>
                      <a:pt x="91" y="45"/>
                    </a:lnTo>
                    <a:lnTo>
                      <a:pt x="91" y="90"/>
                    </a:lnTo>
                    <a:lnTo>
                      <a:pt x="136" y="90"/>
                    </a:lnTo>
                    <a:lnTo>
                      <a:pt x="136" y="136"/>
                    </a:lnTo>
                    <a:lnTo>
                      <a:pt x="181" y="136"/>
                    </a:lnTo>
                    <a:lnTo>
                      <a:pt x="181" y="181"/>
                    </a:lnTo>
                    <a:lnTo>
                      <a:pt x="227" y="181"/>
                    </a:lnTo>
                    <a:lnTo>
                      <a:pt x="227" y="226"/>
                    </a:lnTo>
                    <a:lnTo>
                      <a:pt x="272" y="226"/>
                    </a:lnTo>
                    <a:lnTo>
                      <a:pt x="272" y="272"/>
                    </a:lnTo>
                    <a:lnTo>
                      <a:pt x="317" y="272"/>
                    </a:lnTo>
                    <a:lnTo>
                      <a:pt x="317" y="317"/>
                    </a:lnTo>
                    <a:lnTo>
                      <a:pt x="0" y="317"/>
                    </a:lnTo>
                    <a:lnTo>
                      <a:pt x="0" y="0"/>
                    </a:lnTo>
                    <a:close/>
                  </a:path>
                </a:pathLst>
              </a:custGeom>
              <a:solidFill>
                <a:srgbClr val="DDDDDD"/>
              </a:solidFill>
              <a:ln w="6350">
                <a:solidFill>
                  <a:srgbClr val="333333"/>
                </a:solidFill>
                <a:round/>
                <a:headEnd/>
                <a:tailEnd/>
              </a:ln>
              <a:effectLst/>
              <a:extLs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14" name="Line 40">
                <a:extLst>
                  <a:ext uri="{FF2B5EF4-FFF2-40B4-BE49-F238E27FC236}">
                    <a16:creationId xmlns:a16="http://schemas.microsoft.com/office/drawing/2014/main" id="{CD679474-765D-33F2-976F-48575F2D513F}"/>
                  </a:ext>
                </a:extLst>
              </xdr:cNvPr>
              <xdr:cNvSpPr>
                <a:spLocks noChangeShapeType="1"/>
              </xdr:cNvSpPr>
            </xdr:nvSpPr>
            <xdr:spPr bwMode="auto">
              <a:xfrm flipV="1">
                <a:off x="7533456" y="2658009"/>
                <a:ext cx="2733150" cy="95206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15" name="Line 41">
                <a:extLst>
                  <a:ext uri="{FF2B5EF4-FFF2-40B4-BE49-F238E27FC236}">
                    <a16:creationId xmlns:a16="http://schemas.microsoft.com/office/drawing/2014/main" id="{C5C5895A-A67D-B3C8-DF48-FB63E869C941}"/>
                  </a:ext>
                </a:extLst>
              </xdr:cNvPr>
              <xdr:cNvSpPr>
                <a:spLocks noChangeShapeType="1"/>
              </xdr:cNvSpPr>
            </xdr:nvSpPr>
            <xdr:spPr bwMode="auto">
              <a:xfrm flipH="1" flipV="1">
                <a:off x="10266606" y="2576736"/>
                <a:ext cx="1756195" cy="673408"/>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16" name="Line 42">
                <a:extLst>
                  <a:ext uri="{FF2B5EF4-FFF2-40B4-BE49-F238E27FC236}">
                    <a16:creationId xmlns:a16="http://schemas.microsoft.com/office/drawing/2014/main" id="{7C1C5756-71EC-58B9-BFEB-CFAA50E6460C}"/>
                  </a:ext>
                </a:extLst>
              </xdr:cNvPr>
              <xdr:cNvSpPr>
                <a:spLocks noChangeShapeType="1"/>
              </xdr:cNvSpPr>
            </xdr:nvSpPr>
            <xdr:spPr bwMode="auto">
              <a:xfrm flipH="1" flipV="1">
                <a:off x="10266606" y="2658009"/>
                <a:ext cx="1756195" cy="673408"/>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17" name="Line 43">
                <a:extLst>
                  <a:ext uri="{FF2B5EF4-FFF2-40B4-BE49-F238E27FC236}">
                    <a16:creationId xmlns:a16="http://schemas.microsoft.com/office/drawing/2014/main" id="{94AB49A9-F23A-C80B-721B-E447EF893272}"/>
                  </a:ext>
                </a:extLst>
              </xdr:cNvPr>
              <xdr:cNvSpPr>
                <a:spLocks noChangeShapeType="1"/>
              </xdr:cNvSpPr>
            </xdr:nvSpPr>
            <xdr:spPr bwMode="auto">
              <a:xfrm flipH="1" flipV="1">
                <a:off x="7835847" y="3517185"/>
                <a:ext cx="0" cy="812734"/>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18" name="Line 44">
                <a:extLst>
                  <a:ext uri="{FF2B5EF4-FFF2-40B4-BE49-F238E27FC236}">
                    <a16:creationId xmlns:a16="http://schemas.microsoft.com/office/drawing/2014/main" id="{B6153F9F-04A3-0D2B-3509-29E3715172C9}"/>
                  </a:ext>
                </a:extLst>
              </xdr:cNvPr>
              <xdr:cNvSpPr>
                <a:spLocks noChangeShapeType="1"/>
              </xdr:cNvSpPr>
            </xdr:nvSpPr>
            <xdr:spPr bwMode="auto">
              <a:xfrm flipH="1" flipV="1">
                <a:off x="7917260" y="3470743"/>
                <a:ext cx="0" cy="777902"/>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19" name="Line 45">
                <a:extLst>
                  <a:ext uri="{FF2B5EF4-FFF2-40B4-BE49-F238E27FC236}">
                    <a16:creationId xmlns:a16="http://schemas.microsoft.com/office/drawing/2014/main" id="{2D69B7B7-5D68-592B-11AA-1A0F317B6AF6}"/>
                  </a:ext>
                </a:extLst>
              </xdr:cNvPr>
              <xdr:cNvSpPr>
                <a:spLocks noChangeShapeType="1"/>
              </xdr:cNvSpPr>
            </xdr:nvSpPr>
            <xdr:spPr bwMode="auto">
              <a:xfrm flipV="1">
                <a:off x="8754651" y="3180481"/>
                <a:ext cx="2884346"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0" name="Line 46">
                <a:extLst>
                  <a:ext uri="{FF2B5EF4-FFF2-40B4-BE49-F238E27FC236}">
                    <a16:creationId xmlns:a16="http://schemas.microsoft.com/office/drawing/2014/main" id="{F90C0C5E-0835-0AB9-1713-1B78AD2FE3E9}"/>
                  </a:ext>
                </a:extLst>
              </xdr:cNvPr>
              <xdr:cNvSpPr>
                <a:spLocks noChangeShapeType="1"/>
              </xdr:cNvSpPr>
            </xdr:nvSpPr>
            <xdr:spPr bwMode="auto">
              <a:xfrm flipV="1">
                <a:off x="8673238" y="3261754"/>
                <a:ext cx="1523586"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1" name="Line 47">
                <a:extLst>
                  <a:ext uri="{FF2B5EF4-FFF2-40B4-BE49-F238E27FC236}">
                    <a16:creationId xmlns:a16="http://schemas.microsoft.com/office/drawing/2014/main" id="{43031FEE-11F6-AF41-F809-056262C111E2}"/>
                  </a:ext>
                </a:extLst>
              </xdr:cNvPr>
              <xdr:cNvSpPr>
                <a:spLocks noChangeShapeType="1"/>
              </xdr:cNvSpPr>
            </xdr:nvSpPr>
            <xdr:spPr bwMode="auto">
              <a:xfrm flipV="1">
                <a:off x="10266606" y="3261754"/>
                <a:ext cx="1453803"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2" name="Line 48">
                <a:extLst>
                  <a:ext uri="{FF2B5EF4-FFF2-40B4-BE49-F238E27FC236}">
                    <a16:creationId xmlns:a16="http://schemas.microsoft.com/office/drawing/2014/main" id="{05EFCD69-35ED-8428-5E9D-FDD3257F1399}"/>
                  </a:ext>
                </a:extLst>
              </xdr:cNvPr>
              <xdr:cNvSpPr>
                <a:spLocks noChangeShapeType="1"/>
              </xdr:cNvSpPr>
            </xdr:nvSpPr>
            <xdr:spPr bwMode="auto">
              <a:xfrm flipV="1">
                <a:off x="8673238" y="4028046"/>
                <a:ext cx="1523586"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3" name="Line 49">
                <a:extLst>
                  <a:ext uri="{FF2B5EF4-FFF2-40B4-BE49-F238E27FC236}">
                    <a16:creationId xmlns:a16="http://schemas.microsoft.com/office/drawing/2014/main" id="{F7F655BC-0F31-038D-17FD-4F8987F971D5}"/>
                  </a:ext>
                </a:extLst>
              </xdr:cNvPr>
              <xdr:cNvSpPr>
                <a:spLocks noChangeShapeType="1"/>
              </xdr:cNvSpPr>
            </xdr:nvSpPr>
            <xdr:spPr bwMode="auto">
              <a:xfrm flipV="1">
                <a:off x="10266606" y="4028046"/>
                <a:ext cx="1453803"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4" name="Line 50">
                <a:extLst>
                  <a:ext uri="{FF2B5EF4-FFF2-40B4-BE49-F238E27FC236}">
                    <a16:creationId xmlns:a16="http://schemas.microsoft.com/office/drawing/2014/main" id="{62874787-D22A-BD2A-26DC-E6674471B0BE}"/>
                  </a:ext>
                </a:extLst>
              </xdr:cNvPr>
              <xdr:cNvSpPr>
                <a:spLocks noChangeShapeType="1"/>
              </xdr:cNvSpPr>
            </xdr:nvSpPr>
            <xdr:spPr bwMode="auto">
              <a:xfrm flipV="1">
                <a:off x="8673238" y="4097709"/>
                <a:ext cx="988586"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5" name="Line 51">
                <a:extLst>
                  <a:ext uri="{FF2B5EF4-FFF2-40B4-BE49-F238E27FC236}">
                    <a16:creationId xmlns:a16="http://schemas.microsoft.com/office/drawing/2014/main" id="{4CF56CFE-7F14-A94A-B3CE-E641C23D70BA}"/>
                  </a:ext>
                </a:extLst>
              </xdr:cNvPr>
              <xdr:cNvSpPr>
                <a:spLocks noChangeShapeType="1"/>
              </xdr:cNvSpPr>
            </xdr:nvSpPr>
            <xdr:spPr bwMode="auto">
              <a:xfrm flipV="1">
                <a:off x="9743237" y="4097709"/>
                <a:ext cx="1058369"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6" name="Line 52">
                <a:extLst>
                  <a:ext uri="{FF2B5EF4-FFF2-40B4-BE49-F238E27FC236}">
                    <a16:creationId xmlns:a16="http://schemas.microsoft.com/office/drawing/2014/main" id="{6174DC2B-E7C5-9A0A-CFE1-30F06347E628}"/>
                  </a:ext>
                </a:extLst>
              </xdr:cNvPr>
              <xdr:cNvSpPr>
                <a:spLocks noChangeShapeType="1"/>
              </xdr:cNvSpPr>
            </xdr:nvSpPr>
            <xdr:spPr bwMode="auto">
              <a:xfrm flipV="1">
                <a:off x="10883019" y="4097709"/>
                <a:ext cx="837391"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7" name="Line 53">
                <a:extLst>
                  <a:ext uri="{FF2B5EF4-FFF2-40B4-BE49-F238E27FC236}">
                    <a16:creationId xmlns:a16="http://schemas.microsoft.com/office/drawing/2014/main" id="{1225B970-5F27-73FB-5536-42AF3B08ABCE}"/>
                  </a:ext>
                </a:extLst>
              </xdr:cNvPr>
              <xdr:cNvSpPr>
                <a:spLocks noChangeShapeType="1"/>
              </xdr:cNvSpPr>
            </xdr:nvSpPr>
            <xdr:spPr bwMode="auto">
              <a:xfrm flipV="1">
                <a:off x="10883019" y="4864001"/>
                <a:ext cx="837391"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8" name="Line 54">
                <a:extLst>
                  <a:ext uri="{FF2B5EF4-FFF2-40B4-BE49-F238E27FC236}">
                    <a16:creationId xmlns:a16="http://schemas.microsoft.com/office/drawing/2014/main" id="{81DFEEF8-F9E9-AE9E-BAA8-87671E3E5C79}"/>
                  </a:ext>
                </a:extLst>
              </xdr:cNvPr>
              <xdr:cNvSpPr>
                <a:spLocks noChangeShapeType="1"/>
              </xdr:cNvSpPr>
            </xdr:nvSpPr>
            <xdr:spPr bwMode="auto">
              <a:xfrm flipV="1">
                <a:off x="10883019" y="4933664"/>
                <a:ext cx="837391"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29" name="Line 55">
                <a:extLst>
                  <a:ext uri="{FF2B5EF4-FFF2-40B4-BE49-F238E27FC236}">
                    <a16:creationId xmlns:a16="http://schemas.microsoft.com/office/drawing/2014/main" id="{597B01E3-D173-193F-48B1-6CE7B38B4753}"/>
                  </a:ext>
                </a:extLst>
              </xdr:cNvPr>
              <xdr:cNvSpPr>
                <a:spLocks noChangeShapeType="1"/>
              </xdr:cNvSpPr>
            </xdr:nvSpPr>
            <xdr:spPr bwMode="auto">
              <a:xfrm flipV="1">
                <a:off x="7917260" y="4248646"/>
                <a:ext cx="686195"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0" name="Line 56">
                <a:extLst>
                  <a:ext uri="{FF2B5EF4-FFF2-40B4-BE49-F238E27FC236}">
                    <a16:creationId xmlns:a16="http://schemas.microsoft.com/office/drawing/2014/main" id="{360C78B9-7B85-CB8B-110E-FC32C699895A}"/>
                  </a:ext>
                </a:extLst>
              </xdr:cNvPr>
              <xdr:cNvSpPr>
                <a:spLocks noChangeShapeType="1"/>
              </xdr:cNvSpPr>
            </xdr:nvSpPr>
            <xdr:spPr bwMode="auto">
              <a:xfrm flipV="1">
                <a:off x="7835847" y="4329919"/>
                <a:ext cx="767608"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1" name="Line 57">
                <a:extLst>
                  <a:ext uri="{FF2B5EF4-FFF2-40B4-BE49-F238E27FC236}">
                    <a16:creationId xmlns:a16="http://schemas.microsoft.com/office/drawing/2014/main" id="{629A4A95-8860-C42C-4A19-0458F9DC8860}"/>
                  </a:ext>
                </a:extLst>
              </xdr:cNvPr>
              <xdr:cNvSpPr>
                <a:spLocks noChangeShapeType="1"/>
              </xdr:cNvSpPr>
            </xdr:nvSpPr>
            <xdr:spPr bwMode="auto">
              <a:xfrm flipH="1" flipV="1">
                <a:off x="7835847" y="4329919"/>
                <a:ext cx="0" cy="754681"/>
              </a:xfrm>
              <a:prstGeom prst="line">
                <a:avLst/>
              </a:prstGeom>
              <a:noFill/>
              <a:ln w="6350">
                <a:solidFill>
                  <a:srgbClr val="333333"/>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2" name="Line 58">
                <a:extLst>
                  <a:ext uri="{FF2B5EF4-FFF2-40B4-BE49-F238E27FC236}">
                    <a16:creationId xmlns:a16="http://schemas.microsoft.com/office/drawing/2014/main" id="{741F8FD0-8DE8-67B9-B489-69AC8F6BEEE7}"/>
                  </a:ext>
                </a:extLst>
              </xdr:cNvPr>
              <xdr:cNvSpPr>
                <a:spLocks noChangeShapeType="1"/>
              </xdr:cNvSpPr>
            </xdr:nvSpPr>
            <xdr:spPr bwMode="auto">
              <a:xfrm flipH="1" flipV="1">
                <a:off x="8673238" y="4097709"/>
                <a:ext cx="0" cy="1219101"/>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3" name="Line 59">
                <a:extLst>
                  <a:ext uri="{FF2B5EF4-FFF2-40B4-BE49-F238E27FC236}">
                    <a16:creationId xmlns:a16="http://schemas.microsoft.com/office/drawing/2014/main" id="{AE7FF482-F499-CD86-A195-1B4A4EC70809}"/>
                  </a:ext>
                </a:extLst>
              </xdr:cNvPr>
              <xdr:cNvSpPr>
                <a:spLocks noChangeShapeType="1"/>
              </xdr:cNvSpPr>
            </xdr:nvSpPr>
            <xdr:spPr bwMode="auto">
              <a:xfrm flipH="1" flipV="1">
                <a:off x="9661824" y="4097709"/>
                <a:ext cx="0" cy="1219101"/>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4" name="Line 60">
                <a:extLst>
                  <a:ext uri="{FF2B5EF4-FFF2-40B4-BE49-F238E27FC236}">
                    <a16:creationId xmlns:a16="http://schemas.microsoft.com/office/drawing/2014/main" id="{7B1F8D80-2FD0-A57E-5327-2ED1E810D40A}"/>
                  </a:ext>
                </a:extLst>
              </xdr:cNvPr>
              <xdr:cNvSpPr>
                <a:spLocks noChangeShapeType="1"/>
              </xdr:cNvSpPr>
            </xdr:nvSpPr>
            <xdr:spPr bwMode="auto">
              <a:xfrm flipH="1" flipV="1">
                <a:off x="9743237" y="4097709"/>
                <a:ext cx="0" cy="1219101"/>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5" name="Line 61">
                <a:extLst>
                  <a:ext uri="{FF2B5EF4-FFF2-40B4-BE49-F238E27FC236}">
                    <a16:creationId xmlns:a16="http://schemas.microsoft.com/office/drawing/2014/main" id="{830EC6CF-D009-516C-654C-EDCEDCBDBF9F}"/>
                  </a:ext>
                </a:extLst>
              </xdr:cNvPr>
              <xdr:cNvSpPr>
                <a:spLocks noChangeShapeType="1"/>
              </xdr:cNvSpPr>
            </xdr:nvSpPr>
            <xdr:spPr bwMode="auto">
              <a:xfrm flipH="1" flipV="1">
                <a:off x="10883019" y="4933664"/>
                <a:ext cx="0" cy="383146"/>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6" name="Line 62">
                <a:extLst>
                  <a:ext uri="{FF2B5EF4-FFF2-40B4-BE49-F238E27FC236}">
                    <a16:creationId xmlns:a16="http://schemas.microsoft.com/office/drawing/2014/main" id="{31968210-4AA6-82EB-D9C7-3270AFAAA54A}"/>
                  </a:ext>
                </a:extLst>
              </xdr:cNvPr>
              <xdr:cNvSpPr>
                <a:spLocks noChangeShapeType="1"/>
              </xdr:cNvSpPr>
            </xdr:nvSpPr>
            <xdr:spPr bwMode="auto">
              <a:xfrm flipH="1" flipV="1">
                <a:off x="10801606" y="4097709"/>
                <a:ext cx="0" cy="1219101"/>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7" name="Line 63">
                <a:extLst>
                  <a:ext uri="{FF2B5EF4-FFF2-40B4-BE49-F238E27FC236}">
                    <a16:creationId xmlns:a16="http://schemas.microsoft.com/office/drawing/2014/main" id="{08EAE7E8-1C44-29B9-A587-1AEE3A4D6CFA}"/>
                  </a:ext>
                </a:extLst>
              </xdr:cNvPr>
              <xdr:cNvSpPr>
                <a:spLocks noChangeShapeType="1"/>
              </xdr:cNvSpPr>
            </xdr:nvSpPr>
            <xdr:spPr bwMode="auto">
              <a:xfrm flipH="1" flipV="1">
                <a:off x="11720410" y="4933664"/>
                <a:ext cx="0" cy="383146"/>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8" name="Line 64">
                <a:extLst>
                  <a:ext uri="{FF2B5EF4-FFF2-40B4-BE49-F238E27FC236}">
                    <a16:creationId xmlns:a16="http://schemas.microsoft.com/office/drawing/2014/main" id="{D3A8D54A-AA97-05C6-9377-CC48CBF7FE5F}"/>
                  </a:ext>
                </a:extLst>
              </xdr:cNvPr>
              <xdr:cNvSpPr>
                <a:spLocks noChangeShapeType="1"/>
              </xdr:cNvSpPr>
            </xdr:nvSpPr>
            <xdr:spPr bwMode="auto">
              <a:xfrm flipH="1" flipV="1">
                <a:off x="11790192" y="3238534"/>
                <a:ext cx="0" cy="2078276"/>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39" name="Line 65">
                <a:extLst>
                  <a:ext uri="{FF2B5EF4-FFF2-40B4-BE49-F238E27FC236}">
                    <a16:creationId xmlns:a16="http://schemas.microsoft.com/office/drawing/2014/main" id="{31844DAC-7A32-0C12-33FA-F98DB1F0B2E7}"/>
                  </a:ext>
                </a:extLst>
              </xdr:cNvPr>
              <xdr:cNvSpPr>
                <a:spLocks noChangeShapeType="1"/>
              </xdr:cNvSpPr>
            </xdr:nvSpPr>
            <xdr:spPr bwMode="auto">
              <a:xfrm flipH="1" flipV="1">
                <a:off x="11720410" y="3261754"/>
                <a:ext cx="0" cy="766292"/>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0" name="Line 66">
                <a:extLst>
                  <a:ext uri="{FF2B5EF4-FFF2-40B4-BE49-F238E27FC236}">
                    <a16:creationId xmlns:a16="http://schemas.microsoft.com/office/drawing/2014/main" id="{C5723F40-B33B-0CF7-C888-9DAF1100FE54}"/>
                  </a:ext>
                </a:extLst>
              </xdr:cNvPr>
              <xdr:cNvSpPr>
                <a:spLocks noChangeShapeType="1"/>
              </xdr:cNvSpPr>
            </xdr:nvSpPr>
            <xdr:spPr bwMode="auto">
              <a:xfrm flipH="1" flipV="1">
                <a:off x="11720410" y="4097709"/>
                <a:ext cx="0" cy="766292"/>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1" name="Line 67">
                <a:extLst>
                  <a:ext uri="{FF2B5EF4-FFF2-40B4-BE49-F238E27FC236}">
                    <a16:creationId xmlns:a16="http://schemas.microsoft.com/office/drawing/2014/main" id="{A3EB7F2D-3F1C-F85E-ADA5-2AEBAC5F4761}"/>
                  </a:ext>
                </a:extLst>
              </xdr:cNvPr>
              <xdr:cNvSpPr>
                <a:spLocks noChangeShapeType="1"/>
              </xdr:cNvSpPr>
            </xdr:nvSpPr>
            <xdr:spPr bwMode="auto">
              <a:xfrm flipH="1" flipV="1">
                <a:off x="10883019" y="4097709"/>
                <a:ext cx="0" cy="766292"/>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2" name="Line 68">
                <a:extLst>
                  <a:ext uri="{FF2B5EF4-FFF2-40B4-BE49-F238E27FC236}">
                    <a16:creationId xmlns:a16="http://schemas.microsoft.com/office/drawing/2014/main" id="{1946EDBC-0ED3-2AF9-8B63-FE3909CB5A54}"/>
                  </a:ext>
                </a:extLst>
              </xdr:cNvPr>
              <xdr:cNvSpPr>
                <a:spLocks noChangeShapeType="1"/>
              </xdr:cNvSpPr>
            </xdr:nvSpPr>
            <xdr:spPr bwMode="auto">
              <a:xfrm flipH="1" flipV="1">
                <a:off x="10266606" y="3261754"/>
                <a:ext cx="0" cy="766292"/>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3" name="Line 69">
                <a:extLst>
                  <a:ext uri="{FF2B5EF4-FFF2-40B4-BE49-F238E27FC236}">
                    <a16:creationId xmlns:a16="http://schemas.microsoft.com/office/drawing/2014/main" id="{56181CFA-54B6-CE99-7D06-957E7328431B}"/>
                  </a:ext>
                </a:extLst>
              </xdr:cNvPr>
              <xdr:cNvSpPr>
                <a:spLocks noChangeShapeType="1"/>
              </xdr:cNvSpPr>
            </xdr:nvSpPr>
            <xdr:spPr bwMode="auto">
              <a:xfrm flipH="1" flipV="1">
                <a:off x="10196824" y="3261754"/>
                <a:ext cx="0" cy="766292"/>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4" name="Line 70">
                <a:extLst>
                  <a:ext uri="{FF2B5EF4-FFF2-40B4-BE49-F238E27FC236}">
                    <a16:creationId xmlns:a16="http://schemas.microsoft.com/office/drawing/2014/main" id="{307FFF71-B09B-520E-3913-4169B8B28326}"/>
                  </a:ext>
                </a:extLst>
              </xdr:cNvPr>
              <xdr:cNvSpPr>
                <a:spLocks noChangeShapeType="1"/>
              </xdr:cNvSpPr>
            </xdr:nvSpPr>
            <xdr:spPr bwMode="auto">
              <a:xfrm flipH="1" flipV="1">
                <a:off x="8673238" y="3261754"/>
                <a:ext cx="0" cy="766292"/>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5" name="Line 71">
                <a:extLst>
                  <a:ext uri="{FF2B5EF4-FFF2-40B4-BE49-F238E27FC236}">
                    <a16:creationId xmlns:a16="http://schemas.microsoft.com/office/drawing/2014/main" id="{042B23CA-4925-B90F-4470-32AD800FAE6A}"/>
                  </a:ext>
                </a:extLst>
              </xdr:cNvPr>
              <xdr:cNvSpPr>
                <a:spLocks noChangeShapeType="1"/>
              </xdr:cNvSpPr>
            </xdr:nvSpPr>
            <xdr:spPr bwMode="auto">
              <a:xfrm flipH="1" flipV="1">
                <a:off x="8603455" y="3238534"/>
                <a:ext cx="0" cy="1010112"/>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6" name="Line 72">
                <a:extLst>
                  <a:ext uri="{FF2B5EF4-FFF2-40B4-BE49-F238E27FC236}">
                    <a16:creationId xmlns:a16="http://schemas.microsoft.com/office/drawing/2014/main" id="{E9385B46-972A-B048-D2CB-07302E592A21}"/>
                  </a:ext>
                </a:extLst>
              </xdr:cNvPr>
              <xdr:cNvSpPr>
                <a:spLocks noChangeShapeType="1"/>
              </xdr:cNvSpPr>
            </xdr:nvSpPr>
            <xdr:spPr bwMode="auto">
              <a:xfrm flipV="1">
                <a:off x="8673238" y="4864001"/>
                <a:ext cx="988586"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7" name="Line 73">
                <a:extLst>
                  <a:ext uri="{FF2B5EF4-FFF2-40B4-BE49-F238E27FC236}">
                    <a16:creationId xmlns:a16="http://schemas.microsoft.com/office/drawing/2014/main" id="{141804E3-2CD8-2C24-B892-3B563239B8B0}"/>
                  </a:ext>
                </a:extLst>
              </xdr:cNvPr>
              <xdr:cNvSpPr>
                <a:spLocks noChangeShapeType="1"/>
              </xdr:cNvSpPr>
            </xdr:nvSpPr>
            <xdr:spPr bwMode="auto">
              <a:xfrm flipV="1">
                <a:off x="9743237" y="4864001"/>
                <a:ext cx="1058369"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8" name="Line 74">
                <a:extLst>
                  <a:ext uri="{FF2B5EF4-FFF2-40B4-BE49-F238E27FC236}">
                    <a16:creationId xmlns:a16="http://schemas.microsoft.com/office/drawing/2014/main" id="{AA191422-35F1-E432-F158-6CC6FAA88156}"/>
                  </a:ext>
                </a:extLst>
              </xdr:cNvPr>
              <xdr:cNvSpPr>
                <a:spLocks noChangeShapeType="1"/>
              </xdr:cNvSpPr>
            </xdr:nvSpPr>
            <xdr:spPr bwMode="auto">
              <a:xfrm flipV="1">
                <a:off x="8603455" y="5316810"/>
                <a:ext cx="69783"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49" name="Line 75">
                <a:extLst>
                  <a:ext uri="{FF2B5EF4-FFF2-40B4-BE49-F238E27FC236}">
                    <a16:creationId xmlns:a16="http://schemas.microsoft.com/office/drawing/2014/main" id="{E08089D9-F896-A2F1-0B09-25E5A3FCFC41}"/>
                  </a:ext>
                </a:extLst>
              </xdr:cNvPr>
              <xdr:cNvSpPr>
                <a:spLocks noChangeShapeType="1"/>
              </xdr:cNvSpPr>
            </xdr:nvSpPr>
            <xdr:spPr bwMode="auto">
              <a:xfrm flipV="1">
                <a:off x="9661824" y="5316810"/>
                <a:ext cx="81413"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50" name="Line 76">
                <a:extLst>
                  <a:ext uri="{FF2B5EF4-FFF2-40B4-BE49-F238E27FC236}">
                    <a16:creationId xmlns:a16="http://schemas.microsoft.com/office/drawing/2014/main" id="{00D5B29A-E40A-F136-7D8D-D3312D003C4F}"/>
                  </a:ext>
                </a:extLst>
              </xdr:cNvPr>
              <xdr:cNvSpPr>
                <a:spLocks noChangeShapeType="1"/>
              </xdr:cNvSpPr>
            </xdr:nvSpPr>
            <xdr:spPr bwMode="auto">
              <a:xfrm flipV="1">
                <a:off x="10801606" y="5316810"/>
                <a:ext cx="81413"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51" name="Line 77">
                <a:extLst>
                  <a:ext uri="{FF2B5EF4-FFF2-40B4-BE49-F238E27FC236}">
                    <a16:creationId xmlns:a16="http://schemas.microsoft.com/office/drawing/2014/main" id="{411E4735-E885-3E1F-D05C-F3E3ADA7B204}"/>
                  </a:ext>
                </a:extLst>
              </xdr:cNvPr>
              <xdr:cNvSpPr>
                <a:spLocks noChangeShapeType="1"/>
              </xdr:cNvSpPr>
            </xdr:nvSpPr>
            <xdr:spPr bwMode="auto">
              <a:xfrm flipV="1">
                <a:off x="11720410" y="5316810"/>
                <a:ext cx="69783" cy="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52" name="Line 78">
                <a:extLst>
                  <a:ext uri="{FF2B5EF4-FFF2-40B4-BE49-F238E27FC236}">
                    <a16:creationId xmlns:a16="http://schemas.microsoft.com/office/drawing/2014/main" id="{130764F5-FC8A-F649-791D-04A48CB38C2B}"/>
                  </a:ext>
                </a:extLst>
              </xdr:cNvPr>
              <xdr:cNvSpPr>
                <a:spLocks noChangeShapeType="1"/>
              </xdr:cNvSpPr>
            </xdr:nvSpPr>
            <xdr:spPr bwMode="auto">
              <a:xfrm flipV="1">
                <a:off x="7533456" y="2576736"/>
                <a:ext cx="2733150" cy="952060"/>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53" name="Line 79">
                <a:extLst>
                  <a:ext uri="{FF2B5EF4-FFF2-40B4-BE49-F238E27FC236}">
                    <a16:creationId xmlns:a16="http://schemas.microsoft.com/office/drawing/2014/main" id="{08AC9AA6-7F3C-501F-747F-37398DE0E50B}"/>
                  </a:ext>
                </a:extLst>
              </xdr:cNvPr>
              <xdr:cNvSpPr>
                <a:spLocks noChangeShapeType="1"/>
              </xdr:cNvSpPr>
            </xdr:nvSpPr>
            <xdr:spPr bwMode="auto">
              <a:xfrm flipH="1" flipV="1">
                <a:off x="7533456" y="3540406"/>
                <a:ext cx="0" cy="69663"/>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54" name="Line 80">
                <a:extLst>
                  <a:ext uri="{FF2B5EF4-FFF2-40B4-BE49-F238E27FC236}">
                    <a16:creationId xmlns:a16="http://schemas.microsoft.com/office/drawing/2014/main" id="{14F15DF5-223F-ED90-2A04-97A9DF4BD379}"/>
                  </a:ext>
                </a:extLst>
              </xdr:cNvPr>
              <xdr:cNvSpPr>
                <a:spLocks noChangeShapeType="1"/>
              </xdr:cNvSpPr>
            </xdr:nvSpPr>
            <xdr:spPr bwMode="auto">
              <a:xfrm flipH="1" flipV="1">
                <a:off x="12022801" y="3250144"/>
                <a:ext cx="0" cy="81273"/>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55" name="Line 86">
                <a:extLst>
                  <a:ext uri="{FF2B5EF4-FFF2-40B4-BE49-F238E27FC236}">
                    <a16:creationId xmlns:a16="http://schemas.microsoft.com/office/drawing/2014/main" id="{AE75CD36-BFB6-4306-F85A-C9F45A494994}"/>
                  </a:ext>
                </a:extLst>
              </xdr:cNvPr>
              <xdr:cNvSpPr>
                <a:spLocks noChangeShapeType="1"/>
              </xdr:cNvSpPr>
            </xdr:nvSpPr>
            <xdr:spPr bwMode="auto">
              <a:xfrm flipH="1" flipV="1">
                <a:off x="8603455" y="4329919"/>
                <a:ext cx="0" cy="986891"/>
              </a:xfrm>
              <a:prstGeom prst="line">
                <a:avLst/>
              </a:prstGeom>
              <a:noFill/>
              <a:ln w="6350">
                <a:solidFill>
                  <a:srgbClr val="333333"/>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56" name="Line 87">
                <a:extLst>
                  <a:ext uri="{FF2B5EF4-FFF2-40B4-BE49-F238E27FC236}">
                    <a16:creationId xmlns:a16="http://schemas.microsoft.com/office/drawing/2014/main" id="{C062B405-6C3B-EA44-A6AB-C83D64250B57}"/>
                  </a:ext>
                </a:extLst>
              </xdr:cNvPr>
              <xdr:cNvSpPr>
                <a:spLocks noChangeShapeType="1"/>
              </xdr:cNvSpPr>
            </xdr:nvSpPr>
            <xdr:spPr bwMode="auto">
              <a:xfrm flipH="1" flipV="1">
                <a:off x="7917260" y="4329919"/>
                <a:ext cx="0" cy="754681"/>
              </a:xfrm>
              <a:prstGeom prst="line">
                <a:avLst/>
              </a:prstGeom>
              <a:noFill/>
              <a:ln w="6350">
                <a:solidFill>
                  <a:srgbClr val="333333"/>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grpSp>
            <xdr:nvGrpSpPr>
              <xdr:cNvPr id="11" name="Group 88">
                <a:extLst>
                  <a:ext uri="{FF2B5EF4-FFF2-40B4-BE49-F238E27FC236}">
                    <a16:creationId xmlns:a16="http://schemas.microsoft.com/office/drawing/2014/main" id="{12A9B332-ECEE-E0C2-C405-216C6D3B1F2E}"/>
                  </a:ext>
                </a:extLst>
              </xdr:cNvPr>
              <xdr:cNvGrpSpPr>
                <a:grpSpLocks/>
              </xdr:cNvGrpSpPr>
            </xdr:nvGrpSpPr>
            <xdr:grpSpPr bwMode="auto">
              <a:xfrm>
                <a:off x="7836071" y="3839240"/>
                <a:ext cx="81452" cy="119298"/>
                <a:chOff x="890" y="3061"/>
                <a:chExt cx="45" cy="273"/>
              </a:xfrm>
              <a:solidFill>
                <a:schemeClr val="accent1">
                  <a:lumMod val="20000"/>
                  <a:lumOff val="80000"/>
                </a:schemeClr>
              </a:solidFill>
            </xdr:grpSpPr>
            <xdr:sp macro="" textlink="">
              <xdr:nvSpPr>
                <xdr:cNvPr id="113" name="Rectangle 89">
                  <a:extLst>
                    <a:ext uri="{FF2B5EF4-FFF2-40B4-BE49-F238E27FC236}">
                      <a16:creationId xmlns:a16="http://schemas.microsoft.com/office/drawing/2014/main" id="{4587175F-4604-24EF-7E9B-80FEC2ED3667}"/>
                    </a:ext>
                  </a:extLst>
                </xdr:cNvPr>
                <xdr:cNvSpPr>
                  <a:spLocks noChangeArrowheads="1"/>
                </xdr:cNvSpPr>
              </xdr:nvSpPr>
              <xdr:spPr bwMode="auto">
                <a:xfrm>
                  <a:off x="890" y="3061"/>
                  <a:ext cx="45" cy="273"/>
                </a:xfrm>
                <a:prstGeom prst="rect">
                  <a:avLst/>
                </a:prstGeom>
                <a:grpFill/>
                <a:ln w="6350">
                  <a:solidFill>
                    <a:srgbClr val="333333"/>
                  </a:solid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114" name="Line 90">
                  <a:extLst>
                    <a:ext uri="{FF2B5EF4-FFF2-40B4-BE49-F238E27FC236}">
                      <a16:creationId xmlns:a16="http://schemas.microsoft.com/office/drawing/2014/main" id="{58B3B035-62A1-B41F-EFF2-D398E27245E5}"/>
                    </a:ext>
                  </a:extLst>
                </xdr:cNvPr>
                <xdr:cNvSpPr>
                  <a:spLocks noChangeShapeType="1"/>
                </xdr:cNvSpPr>
              </xdr:nvSpPr>
              <xdr:spPr bwMode="auto">
                <a:xfrm>
                  <a:off x="916" y="3061"/>
                  <a:ext cx="0" cy="273"/>
                </a:xfrm>
                <a:prstGeom prst="line">
                  <a:avLst/>
                </a:prstGeom>
                <a:grpFill/>
                <a:ln w="19050" cmpd="dbl">
                  <a:solidFill>
                    <a:srgbClr val="003366"/>
                  </a:solidFill>
                  <a:round/>
                  <a:headEnd/>
                  <a:tailEnd/>
                </a:ln>
                <a:effectLst/>
              </xdr:spPr>
              <xdr:txBody>
                <a:bodyPr wrap="square"/>
                <a:lstStyle/>
                <a:p>
                  <a:endParaRPr lang="ja-JP" altLang="en-US"/>
                </a:p>
              </xdr:txBody>
            </xdr:sp>
          </xdr:grpSp>
          <xdr:grpSp>
            <xdr:nvGrpSpPr>
              <xdr:cNvPr id="10" name="Group 91">
                <a:extLst>
                  <a:ext uri="{FF2B5EF4-FFF2-40B4-BE49-F238E27FC236}">
                    <a16:creationId xmlns:a16="http://schemas.microsoft.com/office/drawing/2014/main" id="{D781D906-DA0E-0698-BA7F-700B0EB1D6B8}"/>
                  </a:ext>
                </a:extLst>
              </xdr:cNvPr>
              <xdr:cNvGrpSpPr>
                <a:grpSpLocks/>
              </xdr:cNvGrpSpPr>
            </xdr:nvGrpSpPr>
            <xdr:grpSpPr bwMode="auto">
              <a:xfrm>
                <a:off x="11710865" y="3624502"/>
                <a:ext cx="81452" cy="286316"/>
                <a:chOff x="890" y="3061"/>
                <a:chExt cx="45" cy="273"/>
              </a:xfrm>
              <a:solidFill>
                <a:schemeClr val="accent1">
                  <a:lumMod val="20000"/>
                  <a:lumOff val="80000"/>
                </a:schemeClr>
              </a:solidFill>
            </xdr:grpSpPr>
            <xdr:sp macro="" textlink="">
              <xdr:nvSpPr>
                <xdr:cNvPr id="111" name="Rectangle 92">
                  <a:extLst>
                    <a:ext uri="{FF2B5EF4-FFF2-40B4-BE49-F238E27FC236}">
                      <a16:creationId xmlns:a16="http://schemas.microsoft.com/office/drawing/2014/main" id="{C2EAD679-FE63-A240-A21F-9D7CEBC32362}"/>
                    </a:ext>
                  </a:extLst>
                </xdr:cNvPr>
                <xdr:cNvSpPr>
                  <a:spLocks noChangeArrowheads="1"/>
                </xdr:cNvSpPr>
              </xdr:nvSpPr>
              <xdr:spPr bwMode="auto">
                <a:xfrm>
                  <a:off x="890" y="3061"/>
                  <a:ext cx="45" cy="273"/>
                </a:xfrm>
                <a:prstGeom prst="rect">
                  <a:avLst/>
                </a:prstGeom>
                <a:grpFill/>
                <a:ln w="6350">
                  <a:solidFill>
                    <a:srgbClr val="333333"/>
                  </a:solid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112" name="Line 93">
                  <a:extLst>
                    <a:ext uri="{FF2B5EF4-FFF2-40B4-BE49-F238E27FC236}">
                      <a16:creationId xmlns:a16="http://schemas.microsoft.com/office/drawing/2014/main" id="{36643D4F-19A9-1F3F-8B8D-F03B1C8DD2D4}"/>
                    </a:ext>
                  </a:extLst>
                </xdr:cNvPr>
                <xdr:cNvSpPr>
                  <a:spLocks noChangeShapeType="1"/>
                </xdr:cNvSpPr>
              </xdr:nvSpPr>
              <xdr:spPr bwMode="auto">
                <a:xfrm>
                  <a:off x="909" y="3061"/>
                  <a:ext cx="0" cy="273"/>
                </a:xfrm>
                <a:prstGeom prst="line">
                  <a:avLst/>
                </a:prstGeom>
                <a:grpFill/>
                <a:ln w="19050" cmpd="dbl">
                  <a:solidFill>
                    <a:srgbClr val="003366"/>
                  </a:solidFill>
                  <a:round/>
                  <a:headEnd/>
                  <a:tailEnd/>
                </a:ln>
                <a:effectLst/>
              </xdr:spPr>
              <xdr:txBody>
                <a:bodyPr wrap="square"/>
                <a:lstStyle/>
                <a:p>
                  <a:endParaRPr lang="ja-JP" altLang="en-US"/>
                </a:p>
              </xdr:txBody>
            </xdr:sp>
          </xdr:grpSp>
          <xdr:sp macro="" textlink="">
            <xdr:nvSpPr>
              <xdr:cNvPr id="82" name="Rectangle 97">
                <a:extLst>
                  <a:ext uri="{FF2B5EF4-FFF2-40B4-BE49-F238E27FC236}">
                    <a16:creationId xmlns:a16="http://schemas.microsoft.com/office/drawing/2014/main" id="{F0958A05-8C04-9CBB-D959-BE75E3186D61}"/>
                  </a:ext>
                </a:extLst>
              </xdr:cNvPr>
              <xdr:cNvSpPr>
                <a:spLocks noChangeArrowheads="1"/>
              </xdr:cNvSpPr>
            </xdr:nvSpPr>
            <xdr:spPr bwMode="auto">
              <a:xfrm>
                <a:off x="7836071" y="3958538"/>
                <a:ext cx="81452" cy="381755"/>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90" name="Rectangle 98">
                <a:extLst>
                  <a:ext uri="{FF2B5EF4-FFF2-40B4-BE49-F238E27FC236}">
                    <a16:creationId xmlns:a16="http://schemas.microsoft.com/office/drawing/2014/main" id="{9DB305EB-ABA1-8BBE-8B60-7FB252D770A5}"/>
                  </a:ext>
                </a:extLst>
              </xdr:cNvPr>
              <xdr:cNvSpPr>
                <a:spLocks noChangeArrowheads="1"/>
              </xdr:cNvSpPr>
            </xdr:nvSpPr>
            <xdr:spPr bwMode="auto">
              <a:xfrm>
                <a:off x="7836071" y="3696081"/>
                <a:ext cx="81452" cy="143158"/>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95" name="Rectangle 99">
                <a:extLst>
                  <a:ext uri="{FF2B5EF4-FFF2-40B4-BE49-F238E27FC236}">
                    <a16:creationId xmlns:a16="http://schemas.microsoft.com/office/drawing/2014/main" id="{122FF33F-AE64-E63D-02B5-EBB4FD2281D9}"/>
                  </a:ext>
                </a:extLst>
              </xdr:cNvPr>
              <xdr:cNvSpPr>
                <a:spLocks noChangeArrowheads="1"/>
              </xdr:cNvSpPr>
            </xdr:nvSpPr>
            <xdr:spPr bwMode="auto">
              <a:xfrm>
                <a:off x="11710865" y="3385905"/>
                <a:ext cx="93088" cy="238597"/>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19392" name="Rectangle 100">
                <a:extLst>
                  <a:ext uri="{FF2B5EF4-FFF2-40B4-BE49-F238E27FC236}">
                    <a16:creationId xmlns:a16="http://schemas.microsoft.com/office/drawing/2014/main" id="{46B71355-27DE-0244-841E-5E4A717F4EAC}"/>
                  </a:ext>
                </a:extLst>
              </xdr:cNvPr>
              <xdr:cNvSpPr>
                <a:spLocks noChangeArrowheads="1"/>
              </xdr:cNvSpPr>
            </xdr:nvSpPr>
            <xdr:spPr bwMode="auto">
              <a:xfrm>
                <a:off x="11710865" y="3910819"/>
                <a:ext cx="93088" cy="1025967"/>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19393" name="Rectangle 102">
                <a:extLst>
                  <a:ext uri="{FF2B5EF4-FFF2-40B4-BE49-F238E27FC236}">
                    <a16:creationId xmlns:a16="http://schemas.microsoft.com/office/drawing/2014/main" id="{A596A21C-48FB-AE63-BBF4-806DB85F6198}"/>
                  </a:ext>
                </a:extLst>
              </xdr:cNvPr>
              <xdr:cNvSpPr>
                <a:spLocks noChangeArrowheads="1"/>
              </xdr:cNvSpPr>
            </xdr:nvSpPr>
            <xdr:spPr bwMode="auto">
              <a:xfrm>
                <a:off x="9651290" y="4865207"/>
                <a:ext cx="93088" cy="453334"/>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19394" name="Rectangle 105">
                <a:extLst>
                  <a:ext uri="{FF2B5EF4-FFF2-40B4-BE49-F238E27FC236}">
                    <a16:creationId xmlns:a16="http://schemas.microsoft.com/office/drawing/2014/main" id="{18514C69-ED4A-411D-A17F-23C437C28F84}"/>
                  </a:ext>
                </a:extLst>
              </xdr:cNvPr>
              <xdr:cNvSpPr>
                <a:spLocks noChangeArrowheads="1"/>
              </xdr:cNvSpPr>
            </xdr:nvSpPr>
            <xdr:spPr bwMode="auto">
              <a:xfrm>
                <a:off x="7917523" y="4256784"/>
                <a:ext cx="686525" cy="83509"/>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19395" name="Rectangle 106">
                <a:extLst>
                  <a:ext uri="{FF2B5EF4-FFF2-40B4-BE49-F238E27FC236}">
                    <a16:creationId xmlns:a16="http://schemas.microsoft.com/office/drawing/2014/main" id="{12A78934-D86D-209D-866A-24F8B5062B6B}"/>
                  </a:ext>
                </a:extLst>
              </xdr:cNvPr>
              <xdr:cNvSpPr>
                <a:spLocks noChangeArrowheads="1"/>
              </xdr:cNvSpPr>
            </xdr:nvSpPr>
            <xdr:spPr bwMode="auto">
              <a:xfrm>
                <a:off x="8580776" y="3385905"/>
                <a:ext cx="3130089" cy="71579"/>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41666" name="Freeform 107">
                <a:extLst>
                  <a:ext uri="{FF2B5EF4-FFF2-40B4-BE49-F238E27FC236}">
                    <a16:creationId xmlns:a16="http://schemas.microsoft.com/office/drawing/2014/main" id="{9B199E18-F7D9-E93F-A2E5-0D8F017A8AFF}"/>
                  </a:ext>
                </a:extLst>
              </xdr:cNvPr>
              <xdr:cNvSpPr>
                <a:spLocks/>
              </xdr:cNvSpPr>
            </xdr:nvSpPr>
            <xdr:spPr bwMode="auto">
              <a:xfrm>
                <a:off x="7835847" y="3192092"/>
                <a:ext cx="755978" cy="301873"/>
              </a:xfrm>
              <a:custGeom>
                <a:avLst/>
                <a:gdLst>
                  <a:gd name="T0" fmla="*/ 2147483646 w 454"/>
                  <a:gd name="T1" fmla="*/ 2147483646 h 181"/>
                  <a:gd name="T2" fmla="*/ 2147483646 w 454"/>
                  <a:gd name="T3" fmla="*/ 2147483646 h 181"/>
                  <a:gd name="T4" fmla="*/ 2147483646 w 454"/>
                  <a:gd name="T5" fmla="*/ 2147483646 h 181"/>
                  <a:gd name="T6" fmla="*/ 2147483646 w 454"/>
                  <a:gd name="T7" fmla="*/ 0 h 181"/>
                  <a:gd name="T8" fmla="*/ 2147483646 w 454"/>
                  <a:gd name="T9" fmla="*/ 0 h 181"/>
                  <a:gd name="T10" fmla="*/ 0 w 454"/>
                  <a:gd name="T11" fmla="*/ 2147483646 h 181"/>
                  <a:gd name="T12" fmla="*/ 0 w 454"/>
                  <a:gd name="T13" fmla="*/ 2147483646 h 181"/>
                  <a:gd name="T14" fmla="*/ 2147483646 w 454"/>
                  <a:gd name="T15" fmla="*/ 2147483646 h 181"/>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454" h="181">
                    <a:moveTo>
                      <a:pt x="48" y="181"/>
                    </a:moveTo>
                    <a:lnTo>
                      <a:pt x="418" y="46"/>
                    </a:lnTo>
                    <a:lnTo>
                      <a:pt x="454" y="46"/>
                    </a:lnTo>
                    <a:lnTo>
                      <a:pt x="454" y="0"/>
                    </a:lnTo>
                    <a:lnTo>
                      <a:pt x="398" y="0"/>
                    </a:lnTo>
                    <a:lnTo>
                      <a:pt x="0" y="141"/>
                    </a:lnTo>
                    <a:lnTo>
                      <a:pt x="0" y="181"/>
                    </a:lnTo>
                    <a:lnTo>
                      <a:pt x="48" y="181"/>
                    </a:lnTo>
                    <a:close/>
                  </a:path>
                </a:pathLst>
              </a:custGeom>
              <a:solidFill>
                <a:srgbClr val="E03253"/>
              </a:solidFill>
              <a:ln>
                <a:noFill/>
              </a:ln>
              <a:effectLst/>
              <a:extLst>
                <a:ext uri="{91240B29-F687-4F45-9708-019B960494DF}">
                  <a14:hiddenLine xmlns:a14="http://schemas.microsoft.com/office/drawing/2010/main" w="3175">
                    <a:solidFill>
                      <a:srgbClr val="000000"/>
                    </a:solidFill>
                    <a:round/>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19397" name="Rectangle 108">
                <a:extLst>
                  <a:ext uri="{FF2B5EF4-FFF2-40B4-BE49-F238E27FC236}">
                    <a16:creationId xmlns:a16="http://schemas.microsoft.com/office/drawing/2014/main" id="{CDA3D582-4B3A-35E9-208C-018826CBF453}"/>
                  </a:ext>
                </a:extLst>
              </xdr:cNvPr>
              <xdr:cNvSpPr>
                <a:spLocks noChangeArrowheads="1"/>
              </xdr:cNvSpPr>
            </xdr:nvSpPr>
            <xdr:spPr bwMode="auto">
              <a:xfrm>
                <a:off x="11710865" y="4984505"/>
                <a:ext cx="81452" cy="35790"/>
              </a:xfrm>
              <a:prstGeom prst="rect">
                <a:avLst/>
              </a:prstGeom>
              <a:noFill/>
              <a:ln w="3175">
                <a:solidFill>
                  <a:srgbClr val="333333"/>
                </a:solid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19398" name="Rectangle 109">
                <a:extLst>
                  <a:ext uri="{FF2B5EF4-FFF2-40B4-BE49-F238E27FC236}">
                    <a16:creationId xmlns:a16="http://schemas.microsoft.com/office/drawing/2014/main" id="{B8676FBD-1C82-E6A5-48B1-3806A594B0AC}"/>
                  </a:ext>
                </a:extLst>
              </xdr:cNvPr>
              <xdr:cNvSpPr>
                <a:spLocks noChangeArrowheads="1"/>
              </xdr:cNvSpPr>
            </xdr:nvSpPr>
            <xdr:spPr bwMode="auto">
              <a:xfrm>
                <a:off x="9744378" y="4865207"/>
                <a:ext cx="1966487" cy="71579"/>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19399" name="Rectangle 110">
                <a:extLst>
                  <a:ext uri="{FF2B5EF4-FFF2-40B4-BE49-F238E27FC236}">
                    <a16:creationId xmlns:a16="http://schemas.microsoft.com/office/drawing/2014/main" id="{27115016-07D6-F75C-D31A-14CEC30C18F5}"/>
                  </a:ext>
                </a:extLst>
              </xdr:cNvPr>
              <xdr:cNvSpPr>
                <a:spLocks noChangeArrowheads="1"/>
              </xdr:cNvSpPr>
            </xdr:nvSpPr>
            <xdr:spPr bwMode="auto">
              <a:xfrm>
                <a:off x="10791620" y="4984505"/>
                <a:ext cx="93088" cy="35790"/>
              </a:xfrm>
              <a:prstGeom prst="rect">
                <a:avLst/>
              </a:prstGeom>
              <a:noFill/>
              <a:ln w="3175">
                <a:solidFill>
                  <a:srgbClr val="333333"/>
                </a:solid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19400" name="Rectangle 111" descr="右上がり対角線 (太)">
                <a:extLst>
                  <a:ext uri="{FF2B5EF4-FFF2-40B4-BE49-F238E27FC236}">
                    <a16:creationId xmlns:a16="http://schemas.microsoft.com/office/drawing/2014/main" id="{429BBBFA-3F3D-EAAB-8092-92964CDFBB37}"/>
                  </a:ext>
                </a:extLst>
              </xdr:cNvPr>
              <xdr:cNvSpPr>
                <a:spLocks noChangeArrowheads="1"/>
              </xdr:cNvSpPr>
            </xdr:nvSpPr>
            <xdr:spPr bwMode="auto">
              <a:xfrm>
                <a:off x="8673864" y="4865207"/>
                <a:ext cx="977426" cy="214737"/>
              </a:xfrm>
              <a:prstGeom prst="rect">
                <a:avLst/>
              </a:prstGeom>
              <a:pattFill prst="wdUpDiag">
                <a:fgClr>
                  <a:srgbClr val="808080"/>
                </a:fgClr>
                <a:bgClr>
                  <a:srgbClr val="FFFFFF"/>
                </a:bgClr>
              </a:pattFill>
              <a:ln w="3175">
                <a:solidFill>
                  <a:srgbClr val="333333"/>
                </a:solid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a:ln>
                    <a:noFill/>
                  </a:ln>
                  <a:solidFill>
                    <a:srgbClr val="000000"/>
                  </a:solidFill>
                  <a:effectLst/>
                  <a:uLnTx/>
                  <a:uFillTx/>
                  <a:ea typeface="HGｺﾞｼｯｸM" pitchFamily="49" charset="-128"/>
                </a:endParaRPr>
              </a:p>
            </xdr:txBody>
          </xdr:sp>
          <xdr:sp macro="" textlink="">
            <xdr:nvSpPr>
              <xdr:cNvPr id="241671" name="Line 236">
                <a:extLst>
                  <a:ext uri="{FF2B5EF4-FFF2-40B4-BE49-F238E27FC236}">
                    <a16:creationId xmlns:a16="http://schemas.microsoft.com/office/drawing/2014/main" id="{A91E7F46-859F-E45D-ED8A-FDB1368E2778}"/>
                  </a:ext>
                </a:extLst>
              </xdr:cNvPr>
              <xdr:cNvSpPr>
                <a:spLocks noChangeShapeType="1"/>
              </xdr:cNvSpPr>
            </xdr:nvSpPr>
            <xdr:spPr bwMode="auto">
              <a:xfrm flipH="1">
                <a:off x="9673455" y="4840780"/>
                <a:ext cx="2046955" cy="0"/>
              </a:xfrm>
              <a:prstGeom prst="line">
                <a:avLst/>
              </a:prstGeom>
              <a:noFill/>
              <a:ln w="19050">
                <a:solidFill>
                  <a:srgbClr val="0071BC"/>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72" name="Line 237">
                <a:extLst>
                  <a:ext uri="{FF2B5EF4-FFF2-40B4-BE49-F238E27FC236}">
                    <a16:creationId xmlns:a16="http://schemas.microsoft.com/office/drawing/2014/main" id="{29DB5456-9979-7D2E-EDA3-143D770C70F9}"/>
                  </a:ext>
                </a:extLst>
              </xdr:cNvPr>
              <xdr:cNvSpPr>
                <a:spLocks noChangeShapeType="1"/>
              </xdr:cNvSpPr>
            </xdr:nvSpPr>
            <xdr:spPr bwMode="auto">
              <a:xfrm flipV="1">
                <a:off x="7824217" y="3424301"/>
                <a:ext cx="0" cy="894007"/>
              </a:xfrm>
              <a:prstGeom prst="line">
                <a:avLst/>
              </a:prstGeom>
              <a:noFill/>
              <a:ln w="19050">
                <a:solidFill>
                  <a:srgbClr val="0071BC"/>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73" name="Line 238">
                <a:extLst>
                  <a:ext uri="{FF2B5EF4-FFF2-40B4-BE49-F238E27FC236}">
                    <a16:creationId xmlns:a16="http://schemas.microsoft.com/office/drawing/2014/main" id="{7B009044-7323-F802-728E-A08A68CF0ED5}"/>
                  </a:ext>
                </a:extLst>
              </xdr:cNvPr>
              <xdr:cNvSpPr>
                <a:spLocks noChangeShapeType="1"/>
              </xdr:cNvSpPr>
            </xdr:nvSpPr>
            <xdr:spPr bwMode="auto">
              <a:xfrm flipH="1">
                <a:off x="7812586" y="3168871"/>
                <a:ext cx="686195" cy="255431"/>
              </a:xfrm>
              <a:prstGeom prst="line">
                <a:avLst/>
              </a:prstGeom>
              <a:noFill/>
              <a:ln w="19050">
                <a:solidFill>
                  <a:srgbClr val="0071BC"/>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74" name="Line 240">
                <a:extLst>
                  <a:ext uri="{FF2B5EF4-FFF2-40B4-BE49-F238E27FC236}">
                    <a16:creationId xmlns:a16="http://schemas.microsoft.com/office/drawing/2014/main" id="{31D7983B-0AF7-6AC6-66A3-0569602AC521}"/>
                  </a:ext>
                </a:extLst>
              </xdr:cNvPr>
              <xdr:cNvSpPr>
                <a:spLocks noChangeShapeType="1"/>
              </xdr:cNvSpPr>
            </xdr:nvSpPr>
            <xdr:spPr bwMode="auto">
              <a:xfrm flipV="1">
                <a:off x="11790192" y="3180481"/>
                <a:ext cx="11630" cy="1764793"/>
              </a:xfrm>
              <a:prstGeom prst="line">
                <a:avLst/>
              </a:prstGeom>
              <a:noFill/>
              <a:ln w="19050">
                <a:solidFill>
                  <a:srgbClr val="0071BC"/>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75" name="Line 275">
                <a:extLst>
                  <a:ext uri="{FF2B5EF4-FFF2-40B4-BE49-F238E27FC236}">
                    <a16:creationId xmlns:a16="http://schemas.microsoft.com/office/drawing/2014/main" id="{3B70DA59-B58B-485C-60CB-2E9F41458099}"/>
                  </a:ext>
                </a:extLst>
              </xdr:cNvPr>
              <xdr:cNvSpPr>
                <a:spLocks noChangeShapeType="1"/>
              </xdr:cNvSpPr>
            </xdr:nvSpPr>
            <xdr:spPr bwMode="auto">
              <a:xfrm flipH="1">
                <a:off x="8638347" y="5096211"/>
                <a:ext cx="1023478" cy="0"/>
              </a:xfrm>
              <a:prstGeom prst="line">
                <a:avLst/>
              </a:prstGeom>
              <a:noFill/>
              <a:ln w="19050">
                <a:solidFill>
                  <a:srgbClr val="0071BC"/>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102" name="Rectangle 104">
                <a:extLst>
                  <a:ext uri="{FF2B5EF4-FFF2-40B4-BE49-F238E27FC236}">
                    <a16:creationId xmlns:a16="http://schemas.microsoft.com/office/drawing/2014/main" id="{58C7E694-1948-23C6-CB49-641DD4D6F0DB}"/>
                  </a:ext>
                </a:extLst>
              </xdr:cNvPr>
              <xdr:cNvSpPr>
                <a:spLocks noChangeArrowheads="1"/>
              </xdr:cNvSpPr>
            </xdr:nvSpPr>
            <xdr:spPr bwMode="auto">
              <a:xfrm>
                <a:off x="8604048" y="4256784"/>
                <a:ext cx="69816" cy="1061757"/>
              </a:xfrm>
              <a:prstGeom prst="rect">
                <a:avLst/>
              </a:prstGeom>
              <a:solidFill>
                <a:srgbClr val="E03253"/>
              </a:solidFill>
              <a:ln w="3175">
                <a:noFill/>
                <a:miter lim="800000"/>
                <a:headEnd/>
                <a:tailEnd/>
              </a:ln>
              <a:effec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ct val="95000"/>
                  </a:lnSpc>
                  <a:spcBef>
                    <a:spcPct val="60000"/>
                  </a:spcBef>
                </a:pPr>
                <a:endParaRPr lang="ja-JP" altLang="en-US" sz="1000">
                  <a:solidFill>
                    <a:srgbClr val="000000"/>
                  </a:solidFill>
                  <a:latin typeface="Arial Black" pitchFamily="34" charset="0"/>
                  <a:ea typeface="HGｺﾞｼｯｸM" pitchFamily="49" charset="-128"/>
                </a:endParaRPr>
              </a:p>
            </xdr:txBody>
          </xdr:sp>
          <xdr:sp macro="" textlink="">
            <xdr:nvSpPr>
              <xdr:cNvPr id="241677" name="Line 235">
                <a:extLst>
                  <a:ext uri="{FF2B5EF4-FFF2-40B4-BE49-F238E27FC236}">
                    <a16:creationId xmlns:a16="http://schemas.microsoft.com/office/drawing/2014/main" id="{999DE454-9496-F92B-D053-5AE27460D280}"/>
                  </a:ext>
                </a:extLst>
              </xdr:cNvPr>
              <xdr:cNvSpPr>
                <a:spLocks noChangeShapeType="1"/>
              </xdr:cNvSpPr>
            </xdr:nvSpPr>
            <xdr:spPr bwMode="auto">
              <a:xfrm flipH="1">
                <a:off x="7905630" y="4248646"/>
                <a:ext cx="767608" cy="0"/>
              </a:xfrm>
              <a:prstGeom prst="line">
                <a:avLst/>
              </a:prstGeom>
              <a:noFill/>
              <a:ln w="19050">
                <a:solidFill>
                  <a:srgbClr val="0071BC"/>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78" name="Line 271">
                <a:extLst>
                  <a:ext uri="{FF2B5EF4-FFF2-40B4-BE49-F238E27FC236}">
                    <a16:creationId xmlns:a16="http://schemas.microsoft.com/office/drawing/2014/main" id="{851B06BA-7616-B9E2-722F-FEFF865FC742}"/>
                  </a:ext>
                </a:extLst>
              </xdr:cNvPr>
              <xdr:cNvSpPr>
                <a:spLocks noChangeShapeType="1"/>
              </xdr:cNvSpPr>
            </xdr:nvSpPr>
            <xdr:spPr bwMode="auto">
              <a:xfrm flipV="1">
                <a:off x="8591825" y="4329919"/>
                <a:ext cx="0" cy="534082"/>
              </a:xfrm>
              <a:prstGeom prst="line">
                <a:avLst/>
              </a:prstGeom>
              <a:noFill/>
              <a:ln w="19050">
                <a:solidFill>
                  <a:srgbClr val="0071BC"/>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79" name="Line 236">
                <a:extLst>
                  <a:ext uri="{FF2B5EF4-FFF2-40B4-BE49-F238E27FC236}">
                    <a16:creationId xmlns:a16="http://schemas.microsoft.com/office/drawing/2014/main" id="{ACA930F2-5614-DB3C-6ACF-98705B4237D8}"/>
                  </a:ext>
                </a:extLst>
              </xdr:cNvPr>
              <xdr:cNvSpPr>
                <a:spLocks noChangeShapeType="1"/>
              </xdr:cNvSpPr>
            </xdr:nvSpPr>
            <xdr:spPr bwMode="auto">
              <a:xfrm flipH="1">
                <a:off x="8487151" y="3180481"/>
                <a:ext cx="3326302" cy="0"/>
              </a:xfrm>
              <a:prstGeom prst="line">
                <a:avLst/>
              </a:prstGeom>
              <a:noFill/>
              <a:ln w="19050">
                <a:solidFill>
                  <a:srgbClr val="0071BC"/>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sp macro="" textlink="">
            <xdr:nvSpPr>
              <xdr:cNvPr id="241680" name="Line 276">
                <a:extLst>
                  <a:ext uri="{FF2B5EF4-FFF2-40B4-BE49-F238E27FC236}">
                    <a16:creationId xmlns:a16="http://schemas.microsoft.com/office/drawing/2014/main" id="{537C09E8-DF94-F923-45B5-D1189C357FC8}"/>
                  </a:ext>
                </a:extLst>
              </xdr:cNvPr>
              <xdr:cNvSpPr>
                <a:spLocks noChangeShapeType="1"/>
              </xdr:cNvSpPr>
            </xdr:nvSpPr>
            <xdr:spPr bwMode="auto">
              <a:xfrm flipH="1">
                <a:off x="8638347" y="4840780"/>
                <a:ext cx="1058369" cy="0"/>
              </a:xfrm>
              <a:prstGeom prst="line">
                <a:avLst/>
              </a:prstGeom>
              <a:noFill/>
              <a:ln w="19050">
                <a:solidFill>
                  <a:srgbClr val="0071BC"/>
                </a:solidFill>
                <a:prstDash val="sys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grpSp>
        <xdr:sp macro="" textlink="">
          <xdr:nvSpPr>
            <xdr:cNvPr id="218009" name="テキスト ボックス 218008">
              <a:extLst>
                <a:ext uri="{FF2B5EF4-FFF2-40B4-BE49-F238E27FC236}">
                  <a16:creationId xmlns:a16="http://schemas.microsoft.com/office/drawing/2014/main" id="{AD4864E8-963A-47DF-C660-5087CC591A5E}"/>
                </a:ext>
              </a:extLst>
            </xdr:cNvPr>
            <xdr:cNvSpPr txBox="1"/>
          </xdr:nvSpPr>
          <xdr:spPr>
            <a:xfrm>
              <a:off x="1248347" y="9725490"/>
              <a:ext cx="562245" cy="1957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土間床</a:t>
              </a:r>
            </a:p>
          </xdr:txBody>
        </xdr:sp>
        <xdr:sp macro="" textlink="">
          <xdr:nvSpPr>
            <xdr:cNvPr id="218010" name="テキスト ボックス 218009">
              <a:extLst>
                <a:ext uri="{FF2B5EF4-FFF2-40B4-BE49-F238E27FC236}">
                  <a16:creationId xmlns:a16="http://schemas.microsoft.com/office/drawing/2014/main" id="{C43ED313-775E-FA6D-7E3C-8AEDD49F832F}"/>
                </a:ext>
              </a:extLst>
            </xdr:cNvPr>
            <xdr:cNvSpPr txBox="1"/>
          </xdr:nvSpPr>
          <xdr:spPr>
            <a:xfrm>
              <a:off x="171505" y="8071487"/>
              <a:ext cx="562245" cy="18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屋根</a:t>
              </a:r>
            </a:p>
          </xdr:txBody>
        </xdr:sp>
        <xdr:sp macro="" textlink="">
          <xdr:nvSpPr>
            <xdr:cNvPr id="218011" name="テキスト ボックス 218010">
              <a:extLst>
                <a:ext uri="{FF2B5EF4-FFF2-40B4-BE49-F238E27FC236}">
                  <a16:creationId xmlns:a16="http://schemas.microsoft.com/office/drawing/2014/main" id="{701ACBE8-B143-D331-BD81-30ADB678BE5C}"/>
                </a:ext>
              </a:extLst>
            </xdr:cNvPr>
            <xdr:cNvSpPr txBox="1"/>
          </xdr:nvSpPr>
          <xdr:spPr>
            <a:xfrm>
              <a:off x="3525917" y="7758303"/>
              <a:ext cx="571775" cy="176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天井</a:t>
              </a:r>
            </a:p>
          </xdr:txBody>
        </xdr:sp>
        <xdr:sp macro="" textlink="">
          <xdr:nvSpPr>
            <xdr:cNvPr id="218012" name="テキスト ボックス 218011">
              <a:extLst>
                <a:ext uri="{FF2B5EF4-FFF2-40B4-BE49-F238E27FC236}">
                  <a16:creationId xmlns:a16="http://schemas.microsoft.com/office/drawing/2014/main" id="{3738D270-DAA7-EC51-E451-3A8D7891886C}"/>
                </a:ext>
              </a:extLst>
            </xdr:cNvPr>
            <xdr:cNvSpPr txBox="1"/>
          </xdr:nvSpPr>
          <xdr:spPr>
            <a:xfrm>
              <a:off x="3992866" y="8492328"/>
              <a:ext cx="638482" cy="18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開口部</a:t>
              </a:r>
            </a:p>
          </xdr:txBody>
        </xdr:sp>
        <xdr:sp macro="" textlink="">
          <xdr:nvSpPr>
            <xdr:cNvPr id="218013" name="テキスト ボックス 218012">
              <a:extLst>
                <a:ext uri="{FF2B5EF4-FFF2-40B4-BE49-F238E27FC236}">
                  <a16:creationId xmlns:a16="http://schemas.microsoft.com/office/drawing/2014/main" id="{67E90311-7257-51C1-31F5-CAB89A9127F1}"/>
                </a:ext>
              </a:extLst>
            </xdr:cNvPr>
            <xdr:cNvSpPr txBox="1"/>
          </xdr:nvSpPr>
          <xdr:spPr>
            <a:xfrm>
              <a:off x="3926159" y="9138270"/>
              <a:ext cx="428831" cy="22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壁</a:t>
              </a:r>
            </a:p>
          </xdr:txBody>
        </xdr:sp>
        <xdr:sp macro="" textlink="">
          <xdr:nvSpPr>
            <xdr:cNvPr id="218014" name="テキスト ボックス 218013">
              <a:extLst>
                <a:ext uri="{FF2B5EF4-FFF2-40B4-BE49-F238E27FC236}">
                  <a16:creationId xmlns:a16="http://schemas.microsoft.com/office/drawing/2014/main" id="{654E11FA-D984-ACFA-F7A1-E8EC9A688544}"/>
                </a:ext>
              </a:extLst>
            </xdr:cNvPr>
            <xdr:cNvSpPr txBox="1"/>
          </xdr:nvSpPr>
          <xdr:spPr>
            <a:xfrm>
              <a:off x="3706979" y="9931017"/>
              <a:ext cx="771896" cy="1957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その他の床</a:t>
              </a:r>
            </a:p>
          </xdr:txBody>
        </xdr:sp>
        <xdr:sp macro="" textlink="">
          <xdr:nvSpPr>
            <xdr:cNvPr id="218015" name="角丸四角形 11">
              <a:extLst>
                <a:ext uri="{FF2B5EF4-FFF2-40B4-BE49-F238E27FC236}">
                  <a16:creationId xmlns:a16="http://schemas.microsoft.com/office/drawing/2014/main" id="{6C363DD3-A10B-F07F-D86E-C3D9EEF8A74C}"/>
                </a:ext>
              </a:extLst>
            </xdr:cNvPr>
            <xdr:cNvSpPr/>
          </xdr:nvSpPr>
          <xdr:spPr>
            <a:xfrm>
              <a:off x="2696843" y="8277014"/>
              <a:ext cx="581304" cy="283823"/>
            </a:xfrm>
            <a:prstGeom prst="roundRect">
              <a:avLst/>
            </a:prstGeom>
            <a:noFill/>
            <a:ln w="19050">
              <a:solidFill>
                <a:schemeClr val="tx1">
                  <a:lumMod val="75000"/>
                  <a:lumOff val="2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角丸四角形 12">
              <a:extLst>
                <a:ext uri="{FF2B5EF4-FFF2-40B4-BE49-F238E27FC236}">
                  <a16:creationId xmlns:a16="http://schemas.microsoft.com/office/drawing/2014/main" id="{161FD320-4310-A1B2-752E-0C5B42C9D70E}"/>
                </a:ext>
              </a:extLst>
            </xdr:cNvPr>
            <xdr:cNvSpPr/>
          </xdr:nvSpPr>
          <xdr:spPr>
            <a:xfrm>
              <a:off x="3497328" y="9245927"/>
              <a:ext cx="285887" cy="371906"/>
            </a:xfrm>
            <a:prstGeom prst="roundRect">
              <a:avLst/>
            </a:prstGeom>
            <a:noFill/>
            <a:ln w="19050">
              <a:solidFill>
                <a:schemeClr val="tx1">
                  <a:lumMod val="75000"/>
                  <a:lumOff val="2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角丸四角形 13">
              <a:extLst>
                <a:ext uri="{FF2B5EF4-FFF2-40B4-BE49-F238E27FC236}">
                  <a16:creationId xmlns:a16="http://schemas.microsoft.com/office/drawing/2014/main" id="{6E05EF9A-89AB-71F8-E4DC-D30B378BC35D}"/>
                </a:ext>
              </a:extLst>
            </xdr:cNvPr>
            <xdr:cNvSpPr/>
          </xdr:nvSpPr>
          <xdr:spPr>
            <a:xfrm>
              <a:off x="609866" y="8316162"/>
              <a:ext cx="352594" cy="274036"/>
            </a:xfrm>
            <a:prstGeom prst="roundRect">
              <a:avLst/>
            </a:prstGeom>
            <a:noFill/>
            <a:ln w="19050">
              <a:solidFill>
                <a:schemeClr val="tx1">
                  <a:lumMod val="75000"/>
                  <a:lumOff val="2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角丸四角形 14">
              <a:extLst>
                <a:ext uri="{FF2B5EF4-FFF2-40B4-BE49-F238E27FC236}">
                  <a16:creationId xmlns:a16="http://schemas.microsoft.com/office/drawing/2014/main" id="{967E3863-9113-31F5-9DBC-4EDC686B4F9F}"/>
                </a:ext>
              </a:extLst>
            </xdr:cNvPr>
            <xdr:cNvSpPr/>
          </xdr:nvSpPr>
          <xdr:spPr>
            <a:xfrm>
              <a:off x="2458604" y="9617833"/>
              <a:ext cx="581304" cy="283823"/>
            </a:xfrm>
            <a:prstGeom prst="roundRect">
              <a:avLst/>
            </a:prstGeom>
            <a:noFill/>
            <a:ln w="19050">
              <a:solidFill>
                <a:schemeClr val="tx1">
                  <a:lumMod val="75000"/>
                  <a:lumOff val="2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0" name="角丸四角形 15">
              <a:extLst>
                <a:ext uri="{FF2B5EF4-FFF2-40B4-BE49-F238E27FC236}">
                  <a16:creationId xmlns:a16="http://schemas.microsoft.com/office/drawing/2014/main" id="{A41E9240-8D2B-71D4-3A98-6AB8E6B666A3}"/>
                </a:ext>
              </a:extLst>
            </xdr:cNvPr>
            <xdr:cNvSpPr/>
          </xdr:nvSpPr>
          <xdr:spPr>
            <a:xfrm>
              <a:off x="1839181" y="9754851"/>
              <a:ext cx="266828" cy="274036"/>
            </a:xfrm>
            <a:prstGeom prst="roundRect">
              <a:avLst/>
            </a:prstGeom>
            <a:noFill/>
            <a:ln w="19050">
              <a:solidFill>
                <a:schemeClr val="tx1">
                  <a:lumMod val="75000"/>
                  <a:lumOff val="2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1" name="角丸四角形 16">
              <a:extLst>
                <a:ext uri="{FF2B5EF4-FFF2-40B4-BE49-F238E27FC236}">
                  <a16:creationId xmlns:a16="http://schemas.microsoft.com/office/drawing/2014/main" id="{8CC862BD-7431-67AA-1011-F225C61AE070}"/>
                </a:ext>
              </a:extLst>
            </xdr:cNvPr>
            <xdr:cNvSpPr/>
          </xdr:nvSpPr>
          <xdr:spPr>
            <a:xfrm>
              <a:off x="3516387" y="8599985"/>
              <a:ext cx="276358" cy="283823"/>
            </a:xfrm>
            <a:prstGeom prst="roundRect">
              <a:avLst/>
            </a:prstGeom>
            <a:noFill/>
            <a:ln w="19050">
              <a:solidFill>
                <a:schemeClr val="tx1">
                  <a:lumMod val="75000"/>
                  <a:lumOff val="2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2" name="テキスト ボックス 41">
              <a:extLst>
                <a:ext uri="{FF2B5EF4-FFF2-40B4-BE49-F238E27FC236}">
                  <a16:creationId xmlns:a16="http://schemas.microsoft.com/office/drawing/2014/main" id="{1C0E2900-797F-1A22-FCC1-488ADE3CBAC9}"/>
                </a:ext>
              </a:extLst>
            </xdr:cNvPr>
            <xdr:cNvSpPr txBox="1"/>
          </xdr:nvSpPr>
          <xdr:spPr>
            <a:xfrm>
              <a:off x="2296601" y="10185479"/>
              <a:ext cx="1620028" cy="5774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ctr">
                <a:lnSpc>
                  <a:spcPts val="1000"/>
                </a:lnSpc>
              </a:pP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土間床等の外周部の基礎</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900">
                  <a:latin typeface="Meiryo UI" panose="020B0604030504040204" pitchFamily="50" charset="-128"/>
                  <a:ea typeface="Meiryo UI" panose="020B0604030504040204" pitchFamily="50" charset="-128"/>
                  <a:cs typeface="Meiryo UI" panose="020B0604030504040204" pitchFamily="50" charset="-128"/>
                </a:rPr>
                <a:t>（その他の部分）</a:t>
              </a:r>
            </a:p>
          </xdr:txBody>
        </xdr:sp>
        <xdr:sp macro="" textlink="">
          <xdr:nvSpPr>
            <xdr:cNvPr id="43" name="テキスト ボックス 42">
              <a:extLst>
                <a:ext uri="{FF2B5EF4-FFF2-40B4-BE49-F238E27FC236}">
                  <a16:creationId xmlns:a16="http://schemas.microsoft.com/office/drawing/2014/main" id="{9CEA78F5-EBE7-04FB-3080-84DB649F10D4}"/>
                </a:ext>
              </a:extLst>
            </xdr:cNvPr>
            <xdr:cNvSpPr txBox="1"/>
          </xdr:nvSpPr>
          <xdr:spPr>
            <a:xfrm>
              <a:off x="152446" y="10175692"/>
              <a:ext cx="1581910" cy="5970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ctr">
                <a:lnSpc>
                  <a:spcPts val="1000"/>
                </a:lnSpc>
              </a:pP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土間床等の外周部の基礎</a:t>
              </a:r>
              <a:endParaRPr kumimoji="1" lang="en-US" altLang="ja-JP" sz="900">
                <a:latin typeface="Meiryo UI" panose="020B0604030504040204" pitchFamily="50" charset="-128"/>
                <a:ea typeface="Meiryo UI" panose="020B0604030504040204" pitchFamily="50" charset="-128"/>
                <a:cs typeface="Meiryo UI" panose="020B0604030504040204" pitchFamily="50" charset="-128"/>
              </a:endParaRPr>
            </a:p>
            <a:p>
              <a:pPr algn="ctr">
                <a:lnSpc>
                  <a:spcPts val="1100"/>
                </a:lnSpc>
              </a:pP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（外気に接する部分）</a:t>
              </a:r>
            </a:p>
          </xdr:txBody>
        </xdr:sp>
        <xdr:sp macro="" textlink="">
          <xdr:nvSpPr>
            <xdr:cNvPr id="44" name="テキスト ボックス 43">
              <a:extLst>
                <a:ext uri="{FF2B5EF4-FFF2-40B4-BE49-F238E27FC236}">
                  <a16:creationId xmlns:a16="http://schemas.microsoft.com/office/drawing/2014/main" id="{02F9BE08-740F-3B70-84CE-A042C6BEFC9D}"/>
                </a:ext>
              </a:extLst>
            </xdr:cNvPr>
            <xdr:cNvSpPr txBox="1"/>
          </xdr:nvSpPr>
          <xdr:spPr>
            <a:xfrm>
              <a:off x="57150" y="9549324"/>
              <a:ext cx="952958" cy="19574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kumimoji="1" lang="ja-JP" altLang="en-US" sz="900">
                  <a:latin typeface="Meiryo UI" panose="020B0604030504040204" pitchFamily="50" charset="-128"/>
                  <a:ea typeface="Meiryo UI" panose="020B0604030504040204" pitchFamily="50" charset="-128"/>
                  <a:cs typeface="Meiryo UI" panose="020B0604030504040204" pitchFamily="50" charset="-128"/>
                </a:rPr>
                <a:t>外気に接する床</a:t>
              </a:r>
            </a:p>
          </xdr:txBody>
        </xdr:sp>
        <xdr:cxnSp macro="">
          <xdr:nvCxnSpPr>
            <xdr:cNvPr id="45" name="直線コネクタ 44">
              <a:extLst>
                <a:ext uri="{FF2B5EF4-FFF2-40B4-BE49-F238E27FC236}">
                  <a16:creationId xmlns:a16="http://schemas.microsoft.com/office/drawing/2014/main" id="{830D985F-9FA7-1272-AEA2-7E4BFFB3B1D0}"/>
                </a:ext>
              </a:extLst>
            </xdr:cNvPr>
            <xdr:cNvCxnSpPr/>
          </xdr:nvCxnSpPr>
          <xdr:spPr>
            <a:xfrm flipV="1">
              <a:off x="2963672" y="7856173"/>
              <a:ext cx="438361" cy="46977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92E5BF67-CC1A-F325-DFC3-D845614CD59D}"/>
                </a:ext>
              </a:extLst>
            </xdr:cNvPr>
            <xdr:cNvCxnSpPr/>
          </xdr:nvCxnSpPr>
          <xdr:spPr>
            <a:xfrm>
              <a:off x="3402032" y="7856173"/>
              <a:ext cx="24776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 name="角丸四角形 22">
              <a:extLst>
                <a:ext uri="{FF2B5EF4-FFF2-40B4-BE49-F238E27FC236}">
                  <a16:creationId xmlns:a16="http://schemas.microsoft.com/office/drawing/2014/main" id="{D62076E1-C1F7-8B73-708B-A0A6815753BC}"/>
                </a:ext>
              </a:extLst>
            </xdr:cNvPr>
            <xdr:cNvSpPr/>
          </xdr:nvSpPr>
          <xdr:spPr>
            <a:xfrm>
              <a:off x="962460" y="9745064"/>
              <a:ext cx="266828" cy="274036"/>
            </a:xfrm>
            <a:prstGeom prst="roundRect">
              <a:avLst/>
            </a:prstGeom>
            <a:noFill/>
            <a:ln w="19050">
              <a:solidFill>
                <a:schemeClr val="tx1">
                  <a:lumMod val="75000"/>
                  <a:lumOff val="2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8" name="角丸四角形 23">
              <a:extLst>
                <a:ext uri="{FF2B5EF4-FFF2-40B4-BE49-F238E27FC236}">
                  <a16:creationId xmlns:a16="http://schemas.microsoft.com/office/drawing/2014/main" id="{E7AEE9C5-D501-A2D1-9935-D3F8328766F0}"/>
                </a:ext>
              </a:extLst>
            </xdr:cNvPr>
            <xdr:cNvSpPr/>
          </xdr:nvSpPr>
          <xdr:spPr>
            <a:xfrm>
              <a:off x="657513" y="9148057"/>
              <a:ext cx="266828" cy="254462"/>
            </a:xfrm>
            <a:prstGeom prst="roundRect">
              <a:avLst/>
            </a:prstGeom>
            <a:noFill/>
            <a:ln w="19050">
              <a:solidFill>
                <a:schemeClr val="tx1">
                  <a:lumMod val="75000"/>
                  <a:lumOff val="25000"/>
                </a:schemeClr>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9" name="直線コネクタ 48">
              <a:extLst>
                <a:ext uri="{FF2B5EF4-FFF2-40B4-BE49-F238E27FC236}">
                  <a16:creationId xmlns:a16="http://schemas.microsoft.com/office/drawing/2014/main" id="{3DCCCA78-072B-4872-8345-DFA02B51BB0F}"/>
                </a:ext>
              </a:extLst>
            </xdr:cNvPr>
            <xdr:cNvCxnSpPr/>
          </xdr:nvCxnSpPr>
          <xdr:spPr>
            <a:xfrm flipV="1">
              <a:off x="3726038" y="8590198"/>
              <a:ext cx="200121" cy="1859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C3D3D0B0-94B7-CA4B-D1E3-B04389EB5D33}"/>
                </a:ext>
              </a:extLst>
            </xdr:cNvPr>
            <xdr:cNvCxnSpPr/>
          </xdr:nvCxnSpPr>
          <xdr:spPr>
            <a:xfrm>
              <a:off x="3926159" y="8590198"/>
              <a:ext cx="13341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7B285C61-2E2F-16BE-B745-CCB0139FD85F}"/>
                </a:ext>
              </a:extLst>
            </xdr:cNvPr>
            <xdr:cNvCxnSpPr/>
          </xdr:nvCxnSpPr>
          <xdr:spPr>
            <a:xfrm flipV="1">
              <a:off x="3706979" y="9255714"/>
              <a:ext cx="171532" cy="18595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AEE96DFB-B6EA-2A00-459F-27E0AC5A98F8}"/>
                </a:ext>
              </a:extLst>
            </xdr:cNvPr>
            <xdr:cNvCxnSpPr/>
          </xdr:nvCxnSpPr>
          <xdr:spPr>
            <a:xfrm>
              <a:off x="3878511" y="9265501"/>
              <a:ext cx="14294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FA51E25B-92ED-3471-E969-900A1E3C8E33}"/>
                </a:ext>
              </a:extLst>
            </xdr:cNvPr>
            <xdr:cNvCxnSpPr/>
          </xdr:nvCxnSpPr>
          <xdr:spPr>
            <a:xfrm>
              <a:off x="2973201" y="9852721"/>
              <a:ext cx="219180" cy="1761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CE647242-E796-85E7-D7D1-FC632487E7BD}"/>
                </a:ext>
              </a:extLst>
            </xdr:cNvPr>
            <xdr:cNvCxnSpPr/>
          </xdr:nvCxnSpPr>
          <xdr:spPr>
            <a:xfrm>
              <a:off x="3192382" y="10028887"/>
              <a:ext cx="609893"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C1C9F8F9-ED22-9B10-A46B-02EA10C32B8B}"/>
                </a:ext>
              </a:extLst>
            </xdr:cNvPr>
            <xdr:cNvCxnSpPr/>
          </xdr:nvCxnSpPr>
          <xdr:spPr>
            <a:xfrm>
              <a:off x="2077421" y="9911443"/>
              <a:ext cx="209651" cy="55785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A000CA84-CF47-0F57-B1A0-4EB9333C0AE9}"/>
                </a:ext>
              </a:extLst>
            </xdr:cNvPr>
            <xdr:cNvCxnSpPr/>
          </xdr:nvCxnSpPr>
          <xdr:spPr>
            <a:xfrm>
              <a:off x="2287072" y="10469302"/>
              <a:ext cx="17153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6DA9543B-E4D7-3713-2CD0-59798240E384}"/>
                </a:ext>
              </a:extLst>
            </xdr:cNvPr>
            <xdr:cNvCxnSpPr/>
          </xdr:nvCxnSpPr>
          <xdr:spPr>
            <a:xfrm flipH="1" flipV="1">
              <a:off x="743280" y="8188931"/>
              <a:ext cx="171532" cy="16637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4EE680C-DB45-D56A-7F77-B50B003A328A}"/>
                </a:ext>
              </a:extLst>
            </xdr:cNvPr>
            <xdr:cNvCxnSpPr/>
          </xdr:nvCxnSpPr>
          <xdr:spPr>
            <a:xfrm flipH="1">
              <a:off x="600336" y="9353584"/>
              <a:ext cx="181062" cy="20552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821E1072-E87B-7C85-B276-AC713DDF0276}"/>
                </a:ext>
              </a:extLst>
            </xdr:cNvPr>
            <xdr:cNvCxnSpPr/>
          </xdr:nvCxnSpPr>
          <xdr:spPr>
            <a:xfrm flipH="1">
              <a:off x="829046" y="9979952"/>
              <a:ext cx="219180" cy="244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73C514DD-88A2-D8C0-2F17-7C5FBCFA7903}"/>
                </a:ext>
              </a:extLst>
            </xdr:cNvPr>
            <xdr:cNvCxnSpPr/>
          </xdr:nvCxnSpPr>
          <xdr:spPr>
            <a:xfrm>
              <a:off x="619395" y="8188931"/>
              <a:ext cx="13341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80</xdr:col>
      <xdr:colOff>327025</xdr:colOff>
      <xdr:row>54</xdr:row>
      <xdr:rowOff>171450</xdr:rowOff>
    </xdr:from>
    <xdr:to>
      <xdr:col>80</xdr:col>
      <xdr:colOff>806223</xdr:colOff>
      <xdr:row>74</xdr:row>
      <xdr:rowOff>129051</xdr:rowOff>
    </xdr:to>
    <xdr:sp macro="" textlink="">
      <xdr:nvSpPr>
        <xdr:cNvPr id="219505" name="正方形/長方形 219504">
          <a:extLst>
            <a:ext uri="{FF2B5EF4-FFF2-40B4-BE49-F238E27FC236}">
              <a16:creationId xmlns:a16="http://schemas.microsoft.com/office/drawing/2014/main" id="{EE44CF75-C7DB-D89C-739C-EB39419ADCC7}"/>
            </a:ext>
          </a:extLst>
        </xdr:cNvPr>
        <xdr:cNvSpPr/>
      </xdr:nvSpPr>
      <xdr:spPr>
        <a:xfrm>
          <a:off x="17621250" y="9944100"/>
          <a:ext cx="485775" cy="3681876"/>
        </a:xfrm>
        <a:prstGeom prst="rect">
          <a:avLst/>
        </a:prstGeom>
        <a:noFill/>
        <a:ln>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690146</xdr:colOff>
      <xdr:row>62</xdr:row>
      <xdr:rowOff>55544</xdr:rowOff>
    </xdr:from>
    <xdr:to>
      <xdr:col>8</xdr:col>
      <xdr:colOff>857248</xdr:colOff>
      <xdr:row>62</xdr:row>
      <xdr:rowOff>55544</xdr:rowOff>
    </xdr:to>
    <xdr:cxnSp macro="">
      <xdr:nvCxnSpPr>
        <xdr:cNvPr id="2" name="直線コネクタ 1">
          <a:extLst>
            <a:ext uri="{FF2B5EF4-FFF2-40B4-BE49-F238E27FC236}">
              <a16:creationId xmlns:a16="http://schemas.microsoft.com/office/drawing/2014/main" id="{57D6C79F-3A28-3D3A-432B-2F270B6BC6B5}"/>
            </a:ext>
          </a:extLst>
        </xdr:cNvPr>
        <xdr:cNvCxnSpPr/>
      </xdr:nvCxnSpPr>
      <xdr:spPr>
        <a:xfrm>
          <a:off x="1804571" y="11304569"/>
          <a:ext cx="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690146</xdr:colOff>
      <xdr:row>45</xdr:row>
      <xdr:rowOff>55544</xdr:rowOff>
    </xdr:from>
    <xdr:to>
      <xdr:col>8</xdr:col>
      <xdr:colOff>857248</xdr:colOff>
      <xdr:row>45</xdr:row>
      <xdr:rowOff>55544</xdr:rowOff>
    </xdr:to>
    <xdr:cxnSp macro="">
      <xdr:nvCxnSpPr>
        <xdr:cNvPr id="2" name="直線コネクタ 1">
          <a:extLst>
            <a:ext uri="{FF2B5EF4-FFF2-40B4-BE49-F238E27FC236}">
              <a16:creationId xmlns:a16="http://schemas.microsoft.com/office/drawing/2014/main" id="{4057CF8F-8ACA-FF78-11D4-29B06BD93784}"/>
            </a:ext>
          </a:extLst>
        </xdr:cNvPr>
        <xdr:cNvCxnSpPr/>
      </xdr:nvCxnSpPr>
      <xdr:spPr>
        <a:xfrm>
          <a:off x="1804571" y="8275619"/>
          <a:ext cx="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133350</xdr:colOff>
      <xdr:row>57</xdr:row>
      <xdr:rowOff>85725</xdr:rowOff>
    </xdr:from>
    <xdr:to>
      <xdr:col>32</xdr:col>
      <xdr:colOff>114300</xdr:colOff>
      <xdr:row>63</xdr:row>
      <xdr:rowOff>161925</xdr:rowOff>
    </xdr:to>
    <xdr:pic>
      <xdr:nvPicPr>
        <xdr:cNvPr id="238440" name="図 5" descr="長期優良-05-省エネ-32-UB基礎段-0623.png">
          <a:extLst>
            <a:ext uri="{FF2B5EF4-FFF2-40B4-BE49-F238E27FC236}">
              <a16:creationId xmlns:a16="http://schemas.microsoft.com/office/drawing/2014/main" id="{1174D35D-3118-0AB0-BDF1-72F075D5B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10363200"/>
          <a:ext cx="28575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57</xdr:row>
      <xdr:rowOff>85725</xdr:rowOff>
    </xdr:from>
    <xdr:to>
      <xdr:col>15</xdr:col>
      <xdr:colOff>152400</xdr:colOff>
      <xdr:row>63</xdr:row>
      <xdr:rowOff>104775</xdr:rowOff>
    </xdr:to>
    <xdr:pic>
      <xdr:nvPicPr>
        <xdr:cNvPr id="238441" name="図 7" descr="長期優良-05-省エネ-31-UB浴室断熱-0629.png">
          <a:extLst>
            <a:ext uri="{FF2B5EF4-FFF2-40B4-BE49-F238E27FC236}">
              <a16:creationId xmlns:a16="http://schemas.microsoft.com/office/drawing/2014/main" id="{1388FE69-4CCE-5F89-AAB9-BEAC086703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10363200"/>
          <a:ext cx="24860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690146</xdr:colOff>
      <xdr:row>63</xdr:row>
      <xdr:rowOff>55544</xdr:rowOff>
    </xdr:from>
    <xdr:to>
      <xdr:col>8</xdr:col>
      <xdr:colOff>857248</xdr:colOff>
      <xdr:row>63</xdr:row>
      <xdr:rowOff>55544</xdr:rowOff>
    </xdr:to>
    <xdr:cxnSp macro="">
      <xdr:nvCxnSpPr>
        <xdr:cNvPr id="103" name="直線コネクタ 102">
          <a:extLst>
            <a:ext uri="{FF2B5EF4-FFF2-40B4-BE49-F238E27FC236}">
              <a16:creationId xmlns:a16="http://schemas.microsoft.com/office/drawing/2014/main" id="{1F2E18BD-C943-6761-29CF-EF58784135A9}"/>
            </a:ext>
          </a:extLst>
        </xdr:cNvPr>
        <xdr:cNvCxnSpPr/>
      </xdr:nvCxnSpPr>
      <xdr:spPr>
        <a:xfrm>
          <a:off x="2290346" y="10380644"/>
          <a:ext cx="16710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690146</xdr:colOff>
      <xdr:row>48</xdr:row>
      <xdr:rowOff>55544</xdr:rowOff>
    </xdr:from>
    <xdr:to>
      <xdr:col>8</xdr:col>
      <xdr:colOff>857248</xdr:colOff>
      <xdr:row>48</xdr:row>
      <xdr:rowOff>55544</xdr:rowOff>
    </xdr:to>
    <xdr:cxnSp macro="">
      <xdr:nvCxnSpPr>
        <xdr:cNvPr id="2" name="直線コネクタ 1">
          <a:extLst>
            <a:ext uri="{FF2B5EF4-FFF2-40B4-BE49-F238E27FC236}">
              <a16:creationId xmlns:a16="http://schemas.microsoft.com/office/drawing/2014/main" id="{E8CA81E7-8084-42BC-7146-84DFD1647AE8}"/>
            </a:ext>
          </a:extLst>
        </xdr:cNvPr>
        <xdr:cNvCxnSpPr/>
      </xdr:nvCxnSpPr>
      <xdr:spPr>
        <a:xfrm>
          <a:off x="1804571" y="10856894"/>
          <a:ext cx="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690146</xdr:colOff>
      <xdr:row>54</xdr:row>
      <xdr:rowOff>55544</xdr:rowOff>
    </xdr:from>
    <xdr:to>
      <xdr:col>8</xdr:col>
      <xdr:colOff>857248</xdr:colOff>
      <xdr:row>54</xdr:row>
      <xdr:rowOff>55544</xdr:rowOff>
    </xdr:to>
    <xdr:cxnSp macro="">
      <xdr:nvCxnSpPr>
        <xdr:cNvPr id="2" name="直線コネクタ 1">
          <a:extLst>
            <a:ext uri="{FF2B5EF4-FFF2-40B4-BE49-F238E27FC236}">
              <a16:creationId xmlns:a16="http://schemas.microsoft.com/office/drawing/2014/main" id="{04F117FE-7F98-A9A3-B2A4-A141BE80D978}"/>
            </a:ext>
          </a:extLst>
        </xdr:cNvPr>
        <xdr:cNvCxnSpPr/>
      </xdr:nvCxnSpPr>
      <xdr:spPr>
        <a:xfrm>
          <a:off x="1804571" y="11237894"/>
          <a:ext cx="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690146</xdr:colOff>
      <xdr:row>63</xdr:row>
      <xdr:rowOff>55544</xdr:rowOff>
    </xdr:from>
    <xdr:to>
      <xdr:col>8</xdr:col>
      <xdr:colOff>857248</xdr:colOff>
      <xdr:row>63</xdr:row>
      <xdr:rowOff>55544</xdr:rowOff>
    </xdr:to>
    <xdr:cxnSp macro="">
      <xdr:nvCxnSpPr>
        <xdr:cNvPr id="2" name="直線コネクタ 1">
          <a:extLst>
            <a:ext uri="{FF2B5EF4-FFF2-40B4-BE49-F238E27FC236}">
              <a16:creationId xmlns:a16="http://schemas.microsoft.com/office/drawing/2014/main" id="{8822CDB7-A08E-AD78-C464-F0602EB9B3F7}"/>
            </a:ext>
          </a:extLst>
        </xdr:cNvPr>
        <xdr:cNvCxnSpPr/>
      </xdr:nvCxnSpPr>
      <xdr:spPr>
        <a:xfrm>
          <a:off x="1804571" y="11704619"/>
          <a:ext cx="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miter lim="800000"/>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K127"/>
  <sheetViews>
    <sheetView showGridLines="0" view="pageBreakPreview" zoomScaleNormal="140" zoomScaleSheetLayoutView="100" workbookViewId="0">
      <selection activeCell="AT30" sqref="AT30"/>
    </sheetView>
  </sheetViews>
  <sheetFormatPr defaultColWidth="2.625" defaultRowHeight="15" customHeight="1" x14ac:dyDescent="0.15"/>
  <cols>
    <col min="1" max="10" width="2.625" style="2"/>
    <col min="11" max="27" width="2.625" style="2" customWidth="1"/>
    <col min="28" max="28" width="2.625" style="2"/>
    <col min="29" max="29" width="3.625" style="2" customWidth="1"/>
    <col min="30" max="77" width="2.625" style="2"/>
    <col min="78" max="78" width="2.625" style="2" customWidth="1"/>
    <col min="79" max="79" width="7.625" style="2" customWidth="1"/>
    <col min="80" max="81" width="13.625" style="2" customWidth="1"/>
    <col min="82" max="89" width="16.625" style="2" customWidth="1"/>
    <col min="90" max="99" width="10.375" style="2" customWidth="1"/>
    <col min="100" max="104" width="17.625" style="2" customWidth="1"/>
    <col min="105" max="112" width="20" style="2" customWidth="1"/>
    <col min="113" max="115" width="17.125" style="2" customWidth="1"/>
    <col min="116" max="118" width="12.625" style="2" customWidth="1"/>
    <col min="119" max="120" width="18.125" style="2" customWidth="1"/>
    <col min="121" max="124" width="21" style="2" customWidth="1"/>
    <col min="125" max="130" width="10.875" style="2" customWidth="1"/>
    <col min="131" max="131" width="9.625" style="2" customWidth="1"/>
    <col min="132" max="132" width="14.625" style="2" customWidth="1"/>
    <col min="133" max="133" width="6.75" style="2" customWidth="1"/>
    <col min="134" max="134" width="19.75" style="2" customWidth="1"/>
    <col min="135" max="135" width="16.625" style="2" customWidth="1"/>
    <col min="136" max="137" width="13" style="2" customWidth="1"/>
    <col min="138" max="138" width="17.5" style="2" customWidth="1"/>
    <col min="139" max="139" width="20.5" style="2" customWidth="1"/>
    <col min="140" max="140" width="13.875" style="2" customWidth="1"/>
    <col min="141" max="16384" width="2.625" style="2"/>
  </cols>
  <sheetData>
    <row r="1" spans="1:141" ht="6.75" customHeight="1" x14ac:dyDescent="0.15">
      <c r="A1" s="74"/>
      <c r="B1" s="3"/>
      <c r="C1" s="3"/>
      <c r="D1" s="3"/>
      <c r="E1" s="3"/>
      <c r="F1" s="3"/>
      <c r="G1" s="3"/>
      <c r="H1" s="3"/>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row>
    <row r="2" spans="1:141" ht="15" customHeight="1" x14ac:dyDescent="0.15">
      <c r="A2" s="74"/>
      <c r="B2" s="74"/>
      <c r="C2" s="74"/>
      <c r="D2" s="74"/>
      <c r="E2" s="74"/>
      <c r="F2" s="74"/>
      <c r="G2" s="74"/>
      <c r="H2" s="74"/>
      <c r="I2" s="74"/>
      <c r="J2" s="74"/>
      <c r="K2" s="74"/>
      <c r="L2" s="74"/>
      <c r="M2" s="74"/>
      <c r="N2" s="74"/>
      <c r="O2" s="74"/>
      <c r="P2" s="74"/>
      <c r="Q2" s="74"/>
      <c r="R2" s="74"/>
      <c r="S2" s="74"/>
      <c r="T2" s="665" t="s">
        <v>349</v>
      </c>
      <c r="U2" s="652"/>
      <c r="V2" s="652"/>
      <c r="W2" s="652"/>
      <c r="X2" s="652"/>
      <c r="Y2" s="652"/>
      <c r="Z2" s="731"/>
      <c r="AA2" s="742"/>
      <c r="AB2" s="743"/>
      <c r="AC2" s="743"/>
      <c r="AD2" s="743"/>
      <c r="AE2" s="743"/>
      <c r="AF2" s="743"/>
      <c r="AG2" s="743"/>
      <c r="AH2" s="743"/>
      <c r="AI2" s="743"/>
      <c r="AJ2" s="743"/>
      <c r="AK2" s="744"/>
      <c r="AL2" s="74"/>
      <c r="AN2" s="663"/>
      <c r="AO2" s="664"/>
      <c r="AP2" s="664"/>
      <c r="AQ2" s="664"/>
      <c r="AR2" s="664"/>
      <c r="AS2" s="664"/>
      <c r="AT2" s="664"/>
      <c r="AU2" s="664"/>
      <c r="AV2" s="664"/>
      <c r="AW2" s="664"/>
      <c r="AX2" s="664"/>
      <c r="AY2" s="664"/>
      <c r="AZ2" s="664"/>
      <c r="BA2" s="664"/>
      <c r="BB2" s="664"/>
    </row>
    <row r="3" spans="1:141" ht="15" customHeight="1" x14ac:dyDescent="0.15">
      <c r="A3" s="74"/>
      <c r="B3" s="733" t="s">
        <v>19</v>
      </c>
      <c r="C3" s="733"/>
      <c r="D3" s="733"/>
      <c r="E3" s="733"/>
      <c r="F3" s="733"/>
      <c r="G3" s="733"/>
      <c r="H3" s="733"/>
      <c r="I3" s="733"/>
      <c r="J3" s="733"/>
      <c r="K3" s="733"/>
      <c r="L3" s="733"/>
      <c r="M3" s="733"/>
      <c r="N3" s="733"/>
      <c r="O3" s="733"/>
      <c r="P3" s="733"/>
      <c r="Q3" s="733"/>
      <c r="R3" s="733"/>
      <c r="S3" s="734"/>
      <c r="T3" s="666"/>
      <c r="U3" s="655"/>
      <c r="V3" s="655"/>
      <c r="W3" s="655"/>
      <c r="X3" s="655"/>
      <c r="Y3" s="655"/>
      <c r="Z3" s="732"/>
      <c r="AA3" s="745"/>
      <c r="AB3" s="746"/>
      <c r="AC3" s="746"/>
      <c r="AD3" s="746"/>
      <c r="AE3" s="746"/>
      <c r="AF3" s="746"/>
      <c r="AG3" s="746"/>
      <c r="AH3" s="746"/>
      <c r="AI3" s="746"/>
      <c r="AJ3" s="746"/>
      <c r="AK3" s="747"/>
      <c r="AL3" s="74"/>
      <c r="AN3" s="664"/>
      <c r="AO3" s="664"/>
      <c r="AP3" s="664"/>
      <c r="AQ3" s="664"/>
      <c r="AR3" s="664"/>
      <c r="AS3" s="664"/>
      <c r="AT3" s="664"/>
      <c r="AU3" s="664"/>
      <c r="AV3" s="664"/>
      <c r="AW3" s="664"/>
      <c r="AX3" s="664"/>
      <c r="AY3" s="664"/>
      <c r="AZ3" s="664"/>
      <c r="BA3" s="664"/>
      <c r="BB3" s="664"/>
      <c r="BC3" s="15"/>
      <c r="BD3" s="15"/>
      <c r="BE3" s="15"/>
      <c r="BF3" s="15"/>
      <c r="BG3" s="15"/>
      <c r="BH3" s="15"/>
      <c r="BI3" s="15"/>
      <c r="BJ3" s="15"/>
      <c r="BK3" s="15"/>
      <c r="BL3" s="15"/>
      <c r="BM3" s="15"/>
      <c r="BN3" s="15"/>
      <c r="BO3" s="15"/>
      <c r="BP3" s="4"/>
      <c r="BQ3" s="4"/>
      <c r="BR3" s="4"/>
      <c r="BS3" s="4"/>
      <c r="BT3" s="4"/>
      <c r="BU3" s="4"/>
      <c r="BV3" s="4"/>
      <c r="BW3" s="4"/>
      <c r="BX3" s="4"/>
      <c r="BY3" s="4"/>
    </row>
    <row r="4" spans="1:141" ht="15" customHeight="1" x14ac:dyDescent="0.15">
      <c r="A4" s="74"/>
      <c r="B4" s="735" t="s">
        <v>457</v>
      </c>
      <c r="C4" s="735"/>
      <c r="D4" s="735"/>
      <c r="E4" s="735"/>
      <c r="F4" s="735"/>
      <c r="G4" s="735"/>
      <c r="H4" s="735"/>
      <c r="I4" s="735"/>
      <c r="J4" s="735"/>
      <c r="K4" s="735"/>
      <c r="L4" s="735"/>
      <c r="M4" s="735"/>
      <c r="N4" s="735"/>
      <c r="O4" s="735"/>
      <c r="P4" s="735"/>
      <c r="Q4" s="735"/>
      <c r="R4" s="735"/>
      <c r="S4" s="735"/>
      <c r="T4" s="15"/>
      <c r="U4" s="15"/>
      <c r="V4" s="15"/>
      <c r="W4" s="15"/>
      <c r="X4" s="15"/>
      <c r="Y4" s="15"/>
      <c r="Z4" s="15"/>
      <c r="AA4" s="736" t="s">
        <v>330</v>
      </c>
      <c r="AB4" s="736"/>
      <c r="AC4" s="736"/>
      <c r="AD4" s="736"/>
      <c r="AE4" s="736"/>
      <c r="AF4" s="736"/>
      <c r="AG4" s="736"/>
      <c r="AH4" s="736"/>
      <c r="AI4" s="736"/>
      <c r="AJ4" s="736"/>
      <c r="AK4" s="736"/>
      <c r="AL4" s="736"/>
      <c r="AR4" s="15"/>
      <c r="AS4" s="15"/>
      <c r="AT4" s="15"/>
      <c r="AU4" s="15"/>
      <c r="AV4" s="15"/>
      <c r="AW4" s="15"/>
      <c r="AX4" s="15"/>
      <c r="AY4" s="15"/>
      <c r="AZ4" s="15"/>
      <c r="BA4" s="15"/>
      <c r="BB4" s="15"/>
      <c r="BC4" s="15"/>
      <c r="BD4" s="15"/>
      <c r="BE4" s="15"/>
      <c r="BF4" s="15"/>
      <c r="BG4" s="15"/>
      <c r="BH4" s="15"/>
      <c r="BI4" s="15"/>
      <c r="BJ4" s="15"/>
      <c r="BK4" s="15"/>
      <c r="BL4" s="8"/>
      <c r="BM4" s="8"/>
      <c r="BN4" s="8"/>
      <c r="BO4" s="8"/>
      <c r="BP4" s="8"/>
      <c r="BQ4" s="8"/>
      <c r="BR4" s="8"/>
      <c r="BS4" s="8"/>
      <c r="BT4" s="8"/>
      <c r="BU4" s="8"/>
      <c r="BV4" s="8"/>
      <c r="BW4" s="8"/>
      <c r="BX4" s="8"/>
      <c r="BY4" s="8"/>
    </row>
    <row r="5" spans="1:141" ht="6.75" customHeight="1" thickBot="1" x14ac:dyDescent="0.2">
      <c r="A5" s="74"/>
      <c r="B5" s="3"/>
      <c r="C5" s="3"/>
      <c r="D5" s="3"/>
      <c r="E5" s="3"/>
      <c r="F5" s="3"/>
      <c r="G5" s="3"/>
      <c r="H5" s="3"/>
      <c r="I5" s="75"/>
      <c r="J5" s="75"/>
      <c r="K5" s="75"/>
      <c r="L5" s="75"/>
      <c r="M5" s="75"/>
      <c r="N5" s="75"/>
      <c r="O5" s="75"/>
      <c r="P5" s="75"/>
      <c r="Q5" s="75"/>
      <c r="R5" s="75"/>
      <c r="S5" s="75"/>
      <c r="T5" s="75"/>
      <c r="U5" s="75"/>
      <c r="V5" s="75"/>
      <c r="W5" s="75"/>
      <c r="X5" s="75"/>
      <c r="Y5" s="75"/>
      <c r="Z5" s="75"/>
      <c r="AA5" s="736"/>
      <c r="AB5" s="736"/>
      <c r="AC5" s="736"/>
      <c r="AD5" s="736"/>
      <c r="AE5" s="736"/>
      <c r="AF5" s="736"/>
      <c r="AG5" s="736"/>
      <c r="AH5" s="736"/>
      <c r="AI5" s="736"/>
      <c r="AJ5" s="736"/>
      <c r="AK5" s="736"/>
      <c r="AL5" s="736"/>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row>
    <row r="6" spans="1:141" ht="19.5" customHeight="1" thickBot="1" x14ac:dyDescent="0.2">
      <c r="A6" s="74"/>
      <c r="B6" s="739" t="s">
        <v>0</v>
      </c>
      <c r="C6" s="740"/>
      <c r="D6" s="740"/>
      <c r="E6" s="740"/>
      <c r="F6" s="740"/>
      <c r="G6" s="740"/>
      <c r="H6" s="740"/>
      <c r="I6" s="740"/>
      <c r="J6" s="741"/>
      <c r="K6" s="737" t="s">
        <v>473</v>
      </c>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8"/>
      <c r="AL6" s="76"/>
      <c r="AM6" s="4"/>
      <c r="AR6" s="42"/>
      <c r="AS6" s="42"/>
      <c r="AT6" s="42"/>
      <c r="AU6" s="42"/>
      <c r="AV6" s="42"/>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row>
    <row r="7" spans="1:141" ht="6.75" customHeight="1" x14ac:dyDescent="0.15">
      <c r="A7" s="74"/>
      <c r="B7" s="3"/>
      <c r="C7" s="3"/>
      <c r="D7" s="3"/>
      <c r="E7" s="3"/>
      <c r="F7" s="3"/>
      <c r="G7" s="3"/>
      <c r="H7" s="3"/>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row>
    <row r="8" spans="1:141" ht="15" customHeight="1" x14ac:dyDescent="0.15">
      <c r="A8" s="77"/>
      <c r="B8" s="594" t="s">
        <v>374</v>
      </c>
      <c r="C8" s="594"/>
      <c r="D8" s="594"/>
      <c r="E8" s="594"/>
      <c r="F8" s="594"/>
      <c r="G8" s="594"/>
      <c r="H8" s="594"/>
      <c r="I8" s="594"/>
      <c r="J8" s="594"/>
      <c r="K8" s="335" t="s">
        <v>24</v>
      </c>
      <c r="L8" s="314" t="s">
        <v>375</v>
      </c>
      <c r="M8" s="315"/>
      <c r="N8" s="315"/>
      <c r="O8" s="316"/>
      <c r="P8" s="315"/>
      <c r="Q8" s="316"/>
      <c r="R8" s="315"/>
      <c r="S8" s="315"/>
      <c r="T8" s="317"/>
      <c r="U8" s="318"/>
      <c r="V8" s="317"/>
      <c r="W8" s="319"/>
      <c r="X8" s="320"/>
      <c r="Y8" s="319"/>
      <c r="Z8" s="320"/>
      <c r="AA8" s="335" t="s">
        <v>25</v>
      </c>
      <c r="AB8" s="314" t="s">
        <v>389</v>
      </c>
      <c r="AC8" s="319"/>
      <c r="AD8" s="319"/>
      <c r="AE8" s="317"/>
      <c r="AF8" s="320"/>
      <c r="AG8" s="321"/>
      <c r="AH8" s="321"/>
      <c r="AI8" s="316"/>
      <c r="AJ8" s="321"/>
      <c r="AK8" s="322"/>
      <c r="AL8" s="77"/>
      <c r="AM8" s="4"/>
      <c r="AN8" s="343"/>
      <c r="AO8" s="343"/>
      <c r="AP8" s="343"/>
      <c r="AQ8" s="343"/>
      <c r="AR8" s="343"/>
      <c r="AS8" s="343"/>
      <c r="AT8" s="343"/>
      <c r="AU8" s="343"/>
      <c r="AV8" s="343"/>
      <c r="AW8" s="343"/>
      <c r="AX8" s="4"/>
      <c r="AY8" s="4"/>
      <c r="AZ8" s="4"/>
      <c r="BA8" s="4"/>
      <c r="BB8" s="248"/>
      <c r="BC8" s="4"/>
      <c r="BD8" s="4"/>
      <c r="BE8" s="4"/>
      <c r="BF8" s="4"/>
      <c r="BG8" s="4"/>
      <c r="BH8" s="4"/>
      <c r="BI8" s="5"/>
      <c r="BJ8" s="5"/>
      <c r="BK8" s="5"/>
      <c r="BL8" s="5"/>
      <c r="BM8" s="4"/>
      <c r="BN8" s="4"/>
      <c r="BO8" s="4"/>
      <c r="BP8" s="4"/>
      <c r="BQ8" s="4"/>
      <c r="BR8" s="4"/>
      <c r="BS8" s="8"/>
      <c r="BT8" s="8"/>
      <c r="BU8" s="8"/>
      <c r="BV8" s="8"/>
      <c r="BW8" s="8"/>
      <c r="BX8" s="8"/>
      <c r="BY8" s="8"/>
      <c r="CA8" s="10"/>
      <c r="CB8" s="10"/>
      <c r="CC8" s="10"/>
      <c r="CD8" s="10"/>
      <c r="CE8" s="10"/>
      <c r="CF8" s="10"/>
      <c r="CG8" s="10"/>
      <c r="CH8" s="10"/>
      <c r="CI8" s="10"/>
      <c r="CJ8" s="10"/>
      <c r="CK8" s="10"/>
      <c r="CL8" s="11"/>
      <c r="CM8" s="11"/>
      <c r="CN8" s="11"/>
      <c r="CO8" s="11"/>
      <c r="CP8" s="11"/>
      <c r="CQ8" s="11"/>
      <c r="CR8" s="11"/>
      <c r="CS8" s="11"/>
      <c r="CT8" s="11"/>
      <c r="CU8" s="11"/>
      <c r="CV8" s="10"/>
      <c r="CW8" s="10"/>
      <c r="CX8" s="10"/>
      <c r="CY8" s="10"/>
      <c r="CZ8" s="10"/>
      <c r="DA8" s="10"/>
      <c r="DB8" s="10"/>
      <c r="DC8" s="10"/>
      <c r="DD8" s="10"/>
      <c r="DE8" s="10"/>
      <c r="DF8" s="10"/>
      <c r="DG8" s="10"/>
      <c r="DH8" s="10"/>
      <c r="DI8" s="11"/>
      <c r="DJ8" s="11"/>
      <c r="DK8" s="11"/>
      <c r="DL8" s="10"/>
      <c r="DM8" s="11"/>
      <c r="DN8" s="11"/>
      <c r="DO8" s="11"/>
      <c r="DP8" s="11"/>
      <c r="DQ8" s="11"/>
      <c r="DR8" s="11"/>
      <c r="DS8" s="11"/>
      <c r="DT8" s="11"/>
      <c r="DU8" s="11"/>
      <c r="DV8" s="11"/>
      <c r="DW8" s="11"/>
      <c r="DX8" s="11"/>
      <c r="DY8" s="11"/>
      <c r="DZ8" s="11"/>
      <c r="EA8" s="10"/>
      <c r="EB8" s="10"/>
      <c r="EC8" s="10"/>
      <c r="ED8" s="10"/>
      <c r="EE8" s="10"/>
      <c r="EF8" s="10"/>
      <c r="EG8" s="12"/>
      <c r="EH8" s="11"/>
      <c r="EI8" s="11"/>
      <c r="EJ8" s="11"/>
      <c r="EK8" s="1"/>
    </row>
    <row r="9" spans="1:141" ht="15" customHeight="1" x14ac:dyDescent="0.15">
      <c r="A9" s="77"/>
      <c r="B9" s="593" t="s">
        <v>373</v>
      </c>
      <c r="C9" s="593"/>
      <c r="D9" s="593"/>
      <c r="E9" s="593"/>
      <c r="F9" s="593"/>
      <c r="G9" s="593"/>
      <c r="H9" s="593"/>
      <c r="I9" s="593"/>
      <c r="J9" s="593"/>
      <c r="K9" s="336" t="s">
        <v>24</v>
      </c>
      <c r="L9" s="263" t="s">
        <v>371</v>
      </c>
      <c r="M9" s="262"/>
      <c r="N9" s="262"/>
      <c r="O9" s="263"/>
      <c r="P9" s="262"/>
      <c r="Q9" s="263"/>
      <c r="R9" s="262"/>
      <c r="S9" s="262"/>
      <c r="T9" s="263"/>
      <c r="U9" s="305"/>
      <c r="V9" s="306"/>
      <c r="W9" s="261"/>
      <c r="X9" s="79"/>
      <c r="Y9" s="261"/>
      <c r="Z9" s="79"/>
      <c r="AA9" s="336" t="s">
        <v>25</v>
      </c>
      <c r="AB9" s="261" t="s">
        <v>372</v>
      </c>
      <c r="AC9" s="306"/>
      <c r="AD9" s="306"/>
      <c r="AE9" s="307"/>
      <c r="AF9" s="79"/>
      <c r="AG9" s="79"/>
      <c r="AH9" s="79"/>
      <c r="AI9" s="263"/>
      <c r="AJ9" s="79"/>
      <c r="AK9" s="80"/>
      <c r="AL9" s="77"/>
      <c r="AM9" s="4"/>
      <c r="AN9" s="663"/>
      <c r="AO9" s="663"/>
      <c r="AP9" s="663"/>
      <c r="AQ9" s="663"/>
      <c r="AR9" s="663"/>
      <c r="AS9" s="663"/>
      <c r="AT9" s="663"/>
      <c r="AU9" s="663"/>
      <c r="AV9" s="663"/>
      <c r="AW9" s="663"/>
      <c r="AX9" s="4"/>
      <c r="AY9" s="4"/>
      <c r="AZ9" s="4"/>
      <c r="BA9" s="4"/>
      <c r="BB9" s="248"/>
      <c r="BC9" s="4"/>
      <c r="BD9" s="4"/>
      <c r="BE9" s="4"/>
      <c r="BF9" s="4"/>
      <c r="BG9" s="4"/>
      <c r="BH9" s="4"/>
      <c r="BI9" s="5"/>
      <c r="BJ9" s="5"/>
      <c r="BK9" s="5"/>
      <c r="BL9" s="5"/>
      <c r="BM9" s="4"/>
      <c r="BN9" s="4"/>
      <c r="BO9" s="4"/>
      <c r="BP9" s="4"/>
      <c r="BQ9" s="4"/>
      <c r="BR9" s="4"/>
      <c r="BS9" s="8"/>
      <c r="BT9" s="8"/>
      <c r="BU9" s="8"/>
      <c r="BV9" s="8"/>
      <c r="BW9" s="8"/>
      <c r="BX9" s="8"/>
      <c r="BY9" s="8"/>
      <c r="CA9" s="10"/>
      <c r="CB9" s="10"/>
      <c r="CC9" s="10"/>
      <c r="CD9" s="10"/>
      <c r="CE9" s="10"/>
      <c r="CF9" s="10"/>
      <c r="CG9" s="10"/>
      <c r="CH9" s="10"/>
      <c r="CI9" s="10"/>
      <c r="CJ9" s="10"/>
      <c r="CK9" s="10"/>
      <c r="CL9" s="11"/>
      <c r="CM9" s="11"/>
      <c r="CN9" s="11"/>
      <c r="CO9" s="11"/>
      <c r="CP9" s="11"/>
      <c r="CQ9" s="11"/>
      <c r="CR9" s="11"/>
      <c r="CS9" s="11"/>
      <c r="CT9" s="11"/>
      <c r="CU9" s="11"/>
      <c r="CV9" s="10"/>
      <c r="CW9" s="10"/>
      <c r="CX9" s="10"/>
      <c r="CY9" s="10"/>
      <c r="CZ9" s="10"/>
      <c r="DA9" s="10"/>
      <c r="DB9" s="10"/>
      <c r="DC9" s="10"/>
      <c r="DD9" s="10"/>
      <c r="DE9" s="10"/>
      <c r="DF9" s="10"/>
      <c r="DG9" s="10"/>
      <c r="DH9" s="10"/>
      <c r="DI9" s="11"/>
      <c r="DJ9" s="11"/>
      <c r="DK9" s="11"/>
      <c r="DL9" s="10"/>
      <c r="DM9" s="11"/>
      <c r="DN9" s="11"/>
      <c r="DO9" s="11"/>
      <c r="DP9" s="11"/>
      <c r="DQ9" s="11"/>
      <c r="DR9" s="11"/>
      <c r="DS9" s="11"/>
      <c r="DT9" s="11"/>
      <c r="DU9" s="11"/>
      <c r="DV9" s="11"/>
      <c r="DW9" s="11"/>
      <c r="DX9" s="11"/>
      <c r="DY9" s="11"/>
      <c r="DZ9" s="11"/>
      <c r="EA9" s="10"/>
      <c r="EB9" s="10"/>
      <c r="EC9" s="10"/>
      <c r="ED9" s="10"/>
      <c r="EE9" s="10"/>
      <c r="EF9" s="10"/>
      <c r="EG9" s="12"/>
      <c r="EH9" s="11"/>
      <c r="EI9" s="11"/>
      <c r="EJ9" s="11"/>
      <c r="EK9" s="1"/>
    </row>
    <row r="10" spans="1:141" ht="15" customHeight="1" x14ac:dyDescent="0.15">
      <c r="A10" s="77"/>
      <c r="B10" s="607" t="s">
        <v>352</v>
      </c>
      <c r="C10" s="608"/>
      <c r="D10" s="608"/>
      <c r="E10" s="608"/>
      <c r="F10" s="608"/>
      <c r="G10" s="608"/>
      <c r="H10" s="608"/>
      <c r="I10" s="608"/>
      <c r="J10" s="609"/>
      <c r="K10" s="335" t="s">
        <v>25</v>
      </c>
      <c r="L10" s="314" t="s">
        <v>386</v>
      </c>
      <c r="M10" s="315"/>
      <c r="N10" s="315"/>
      <c r="O10" s="316"/>
      <c r="P10" s="315"/>
      <c r="Q10" s="316"/>
      <c r="R10" s="315"/>
      <c r="S10" s="315"/>
      <c r="T10" s="318"/>
      <c r="U10" s="319"/>
      <c r="V10" s="364"/>
      <c r="W10" s="319"/>
      <c r="X10" s="320"/>
      <c r="Y10" s="319"/>
      <c r="Z10" s="320"/>
      <c r="AA10" s="318"/>
      <c r="AB10" s="319"/>
      <c r="AC10" s="364"/>
      <c r="AD10" s="319"/>
      <c r="AE10" s="317"/>
      <c r="AF10" s="320"/>
      <c r="AG10" s="321"/>
      <c r="AH10" s="321"/>
      <c r="AI10" s="316"/>
      <c r="AJ10" s="321"/>
      <c r="AK10" s="322"/>
      <c r="AL10" s="77"/>
      <c r="AM10" s="4"/>
      <c r="AN10" s="663"/>
      <c r="AO10" s="663"/>
      <c r="AP10" s="663"/>
      <c r="AQ10" s="663"/>
      <c r="AR10" s="663"/>
      <c r="AS10" s="663"/>
      <c r="AT10" s="663"/>
      <c r="AU10" s="663"/>
      <c r="AV10" s="663"/>
      <c r="AW10" s="663"/>
      <c r="AX10" s="4"/>
      <c r="AY10" s="4"/>
      <c r="AZ10" s="4"/>
      <c r="BA10" s="4"/>
      <c r="BB10" s="248"/>
      <c r="BC10" s="4"/>
      <c r="BD10" s="4"/>
      <c r="BE10" s="4"/>
      <c r="BF10" s="4"/>
      <c r="BG10" s="4"/>
      <c r="BH10" s="4"/>
      <c r="BI10" s="5"/>
      <c r="BJ10" s="5"/>
      <c r="BK10" s="5"/>
      <c r="BL10" s="5"/>
      <c r="BM10" s="4"/>
      <c r="BN10" s="4"/>
      <c r="BO10" s="4"/>
      <c r="BP10" s="4"/>
      <c r="BQ10" s="4"/>
      <c r="BR10" s="4"/>
      <c r="BS10" s="8"/>
      <c r="BT10" s="8"/>
      <c r="BU10" s="8"/>
      <c r="BV10" s="8"/>
      <c r="BW10" s="8"/>
      <c r="BX10" s="8"/>
      <c r="BY10" s="8"/>
      <c r="CA10" s="10"/>
      <c r="CB10" s="10"/>
      <c r="CC10" s="10"/>
      <c r="CD10" s="10"/>
      <c r="CE10" s="10"/>
      <c r="CF10" s="10"/>
      <c r="CG10" s="10"/>
      <c r="CH10" s="10"/>
      <c r="CI10" s="10"/>
      <c r="CJ10" s="10"/>
      <c r="CK10" s="10"/>
      <c r="CL10" s="11"/>
      <c r="CM10" s="11"/>
      <c r="CN10" s="11"/>
      <c r="CO10" s="11"/>
      <c r="CP10" s="11"/>
      <c r="CQ10" s="11"/>
      <c r="CR10" s="11"/>
      <c r="CS10" s="11"/>
      <c r="CT10" s="11"/>
      <c r="CU10" s="11"/>
      <c r="CV10" s="10"/>
      <c r="CW10" s="10"/>
      <c r="CX10" s="10"/>
      <c r="CY10" s="10"/>
      <c r="CZ10" s="10"/>
      <c r="DA10" s="10"/>
      <c r="DB10" s="10"/>
      <c r="DC10" s="10"/>
      <c r="DD10" s="10"/>
      <c r="DE10" s="10"/>
      <c r="DF10" s="10"/>
      <c r="DG10" s="10"/>
      <c r="DH10" s="10"/>
      <c r="DI10" s="11"/>
      <c r="DJ10" s="11"/>
      <c r="DK10" s="11"/>
      <c r="DL10" s="10"/>
      <c r="DM10" s="11"/>
      <c r="DN10" s="11"/>
      <c r="DO10" s="11"/>
      <c r="DP10" s="11"/>
      <c r="DQ10" s="11"/>
      <c r="DR10" s="11"/>
      <c r="DS10" s="11"/>
      <c r="DT10" s="11"/>
      <c r="DU10" s="11"/>
      <c r="DV10" s="11"/>
      <c r="DW10" s="11"/>
      <c r="DX10" s="11"/>
      <c r="DY10" s="11"/>
      <c r="DZ10" s="11"/>
      <c r="EA10" s="10"/>
      <c r="EB10" s="10"/>
      <c r="EC10" s="10"/>
      <c r="ED10" s="10"/>
      <c r="EE10" s="10"/>
      <c r="EF10" s="10"/>
      <c r="EG10" s="12"/>
      <c r="EH10" s="11"/>
      <c r="EI10" s="11"/>
      <c r="EJ10" s="11"/>
      <c r="EK10" s="1"/>
    </row>
    <row r="11" spans="1:141" ht="15" customHeight="1" x14ac:dyDescent="0.15">
      <c r="A11" s="77"/>
      <c r="B11" s="610"/>
      <c r="C11" s="611"/>
      <c r="D11" s="611"/>
      <c r="E11" s="611"/>
      <c r="F11" s="611"/>
      <c r="G11" s="611"/>
      <c r="H11" s="611"/>
      <c r="I11" s="611"/>
      <c r="J11" s="612"/>
      <c r="K11" s="335" t="s">
        <v>25</v>
      </c>
      <c r="L11" s="314" t="s">
        <v>387</v>
      </c>
      <c r="M11" s="315"/>
      <c r="N11" s="315"/>
      <c r="O11" s="316"/>
      <c r="P11" s="315"/>
      <c r="Q11" s="316"/>
      <c r="R11" s="315"/>
      <c r="S11" s="315"/>
      <c r="T11" s="318"/>
      <c r="U11" s="319"/>
      <c r="V11" s="364"/>
      <c r="W11" s="319"/>
      <c r="X11" s="320"/>
      <c r="Y11" s="319"/>
      <c r="Z11" s="320"/>
      <c r="AA11" s="318"/>
      <c r="AB11" s="319"/>
      <c r="AC11" s="364"/>
      <c r="AD11" s="319"/>
      <c r="AE11" s="317"/>
      <c r="AF11" s="320"/>
      <c r="AG11" s="321"/>
      <c r="AH11" s="321"/>
      <c r="AI11" s="316"/>
      <c r="AJ11" s="321"/>
      <c r="AK11" s="322"/>
      <c r="AL11" s="77"/>
      <c r="AM11" s="4"/>
      <c r="AN11" s="343"/>
      <c r="AO11" s="343"/>
      <c r="AP11" s="343"/>
      <c r="AQ11" s="343"/>
      <c r="AR11" s="343"/>
      <c r="AS11" s="343"/>
      <c r="AT11" s="343"/>
      <c r="AU11" s="343"/>
      <c r="AV11" s="343"/>
      <c r="AW11" s="343"/>
      <c r="AX11" s="4"/>
      <c r="AY11" s="4"/>
      <c r="AZ11" s="4"/>
      <c r="BA11" s="4"/>
      <c r="BB11" s="248"/>
      <c r="BC11" s="4"/>
      <c r="BD11" s="4"/>
      <c r="BE11" s="4"/>
      <c r="BF11" s="4"/>
      <c r="BG11" s="4"/>
      <c r="BH11" s="4"/>
      <c r="BI11" s="5"/>
      <c r="BJ11" s="5"/>
      <c r="BK11" s="5"/>
      <c r="BL11" s="5"/>
      <c r="BM11" s="4"/>
      <c r="BN11" s="4"/>
      <c r="BO11" s="4"/>
      <c r="BP11" s="4"/>
      <c r="BQ11" s="4"/>
      <c r="BR11" s="4"/>
      <c r="BS11" s="8"/>
      <c r="BT11" s="8"/>
      <c r="BU11" s="8"/>
      <c r="BV11" s="8"/>
      <c r="BW11" s="8"/>
      <c r="BX11" s="8"/>
      <c r="BY11" s="8"/>
      <c r="CA11" s="10"/>
      <c r="CB11" s="10"/>
      <c r="CC11" s="10"/>
      <c r="CD11" s="10"/>
      <c r="CE11" s="10"/>
      <c r="CF11" s="10"/>
      <c r="CG11" s="10"/>
      <c r="CH11" s="10"/>
      <c r="CI11" s="10"/>
      <c r="CJ11" s="10"/>
      <c r="CK11" s="10"/>
      <c r="CL11" s="11"/>
      <c r="CM11" s="11"/>
      <c r="CN11" s="11"/>
      <c r="CO11" s="11"/>
      <c r="CP11" s="11"/>
      <c r="CQ11" s="11"/>
      <c r="CR11" s="11"/>
      <c r="CS11" s="11"/>
      <c r="CT11" s="11"/>
      <c r="CU11" s="11"/>
      <c r="CV11" s="10"/>
      <c r="CW11" s="10"/>
      <c r="CX11" s="10"/>
      <c r="CY11" s="10"/>
      <c r="CZ11" s="10"/>
      <c r="DA11" s="10"/>
      <c r="DB11" s="10"/>
      <c r="DC11" s="10"/>
      <c r="DD11" s="10"/>
      <c r="DE11" s="10"/>
      <c r="DF11" s="10"/>
      <c r="DG11" s="10"/>
      <c r="DH11" s="10"/>
      <c r="DI11" s="11"/>
      <c r="DJ11" s="11"/>
      <c r="DK11" s="11"/>
      <c r="DL11" s="10"/>
      <c r="DM11" s="11"/>
      <c r="DN11" s="11"/>
      <c r="DO11" s="11"/>
      <c r="DP11" s="11"/>
      <c r="DQ11" s="11"/>
      <c r="DR11" s="11"/>
      <c r="DS11" s="11"/>
      <c r="DT11" s="11"/>
      <c r="DU11" s="11"/>
      <c r="DV11" s="11"/>
      <c r="DW11" s="11"/>
      <c r="DX11" s="11"/>
      <c r="DY11" s="11"/>
      <c r="DZ11" s="11"/>
      <c r="EA11" s="10"/>
      <c r="EB11" s="10"/>
      <c r="EC11" s="10"/>
      <c r="ED11" s="10"/>
      <c r="EE11" s="10"/>
      <c r="EF11" s="10"/>
      <c r="EG11" s="12"/>
      <c r="EH11" s="11"/>
      <c r="EI11" s="11"/>
      <c r="EJ11" s="11"/>
      <c r="EK11" s="1"/>
    </row>
    <row r="12" spans="1:141" ht="15" customHeight="1" x14ac:dyDescent="0.15">
      <c r="A12" s="77"/>
      <c r="B12" s="613"/>
      <c r="C12" s="614"/>
      <c r="D12" s="614"/>
      <c r="E12" s="614"/>
      <c r="F12" s="614"/>
      <c r="G12" s="614"/>
      <c r="H12" s="614"/>
      <c r="I12" s="614"/>
      <c r="J12" s="615"/>
      <c r="K12" s="335" t="s">
        <v>25</v>
      </c>
      <c r="L12" s="314" t="s">
        <v>390</v>
      </c>
      <c r="M12" s="315"/>
      <c r="N12" s="315"/>
      <c r="O12" s="316"/>
      <c r="P12" s="315"/>
      <c r="Q12" s="316"/>
      <c r="R12" s="315"/>
      <c r="S12" s="315"/>
      <c r="T12" s="318"/>
      <c r="U12" s="319"/>
      <c r="V12" s="364"/>
      <c r="W12" s="319"/>
      <c r="X12" s="320"/>
      <c r="Y12" s="319"/>
      <c r="Z12" s="320"/>
      <c r="AA12" s="318"/>
      <c r="AB12" s="319"/>
      <c r="AC12" s="364"/>
      <c r="AD12" s="319"/>
      <c r="AE12" s="317"/>
      <c r="AF12" s="320"/>
      <c r="AG12" s="321"/>
      <c r="AH12" s="321"/>
      <c r="AI12" s="316"/>
      <c r="AJ12" s="321"/>
      <c r="AK12" s="322"/>
      <c r="AL12" s="77"/>
      <c r="AM12" s="4"/>
      <c r="AN12" s="343"/>
      <c r="AO12" s="343"/>
      <c r="AP12" s="343"/>
      <c r="AQ12" s="343"/>
      <c r="AR12" s="343"/>
      <c r="AS12" s="343"/>
      <c r="AT12" s="343"/>
      <c r="AU12" s="343"/>
      <c r="AV12" s="343"/>
      <c r="AW12" s="343"/>
      <c r="AX12" s="4"/>
      <c r="AY12" s="4"/>
      <c r="AZ12" s="4"/>
      <c r="BA12" s="4"/>
      <c r="BB12" s="248"/>
      <c r="BC12" s="4"/>
      <c r="BD12" s="4"/>
      <c r="BE12" s="4"/>
      <c r="BF12" s="4"/>
      <c r="BG12" s="4"/>
      <c r="BH12" s="4"/>
      <c r="BI12" s="5"/>
      <c r="BJ12" s="5"/>
      <c r="BK12" s="5"/>
      <c r="BL12" s="5"/>
      <c r="BM12" s="4"/>
      <c r="BN12" s="4"/>
      <c r="BO12" s="4"/>
      <c r="BP12" s="4"/>
      <c r="BQ12" s="4"/>
      <c r="BR12" s="4"/>
      <c r="BS12" s="8"/>
      <c r="BT12" s="8"/>
      <c r="BU12" s="8"/>
      <c r="BV12" s="8"/>
      <c r="BW12" s="8"/>
      <c r="BX12" s="8"/>
      <c r="BY12" s="8"/>
      <c r="CA12" s="10"/>
      <c r="CB12" s="10"/>
      <c r="CC12" s="10"/>
      <c r="CD12" s="10"/>
      <c r="CE12" s="10"/>
      <c r="CF12" s="10"/>
      <c r="CG12" s="10"/>
      <c r="CH12" s="10"/>
      <c r="CI12" s="10"/>
      <c r="CJ12" s="10"/>
      <c r="CK12" s="10"/>
      <c r="CL12" s="11"/>
      <c r="CM12" s="11"/>
      <c r="CN12" s="11"/>
      <c r="CO12" s="11"/>
      <c r="CP12" s="11"/>
      <c r="CQ12" s="11"/>
      <c r="CR12" s="11"/>
      <c r="CS12" s="11"/>
      <c r="CT12" s="11"/>
      <c r="CU12" s="11"/>
      <c r="CV12" s="10"/>
      <c r="CW12" s="10"/>
      <c r="CX12" s="10"/>
      <c r="CY12" s="10"/>
      <c r="CZ12" s="10"/>
      <c r="DA12" s="10"/>
      <c r="DB12" s="10"/>
      <c r="DC12" s="10"/>
      <c r="DD12" s="10"/>
      <c r="DE12" s="10"/>
      <c r="DF12" s="10"/>
      <c r="DG12" s="10"/>
      <c r="DH12" s="10"/>
      <c r="DI12" s="11"/>
      <c r="DJ12" s="11"/>
      <c r="DK12" s="11"/>
      <c r="DL12" s="10"/>
      <c r="DM12" s="11"/>
      <c r="DN12" s="11"/>
      <c r="DO12" s="11"/>
      <c r="DP12" s="11"/>
      <c r="DQ12" s="11"/>
      <c r="DR12" s="11"/>
      <c r="DS12" s="11"/>
      <c r="DT12" s="11"/>
      <c r="DU12" s="11"/>
      <c r="DV12" s="11"/>
      <c r="DW12" s="11"/>
      <c r="DX12" s="11"/>
      <c r="DY12" s="11"/>
      <c r="DZ12" s="11"/>
      <c r="EA12" s="10"/>
      <c r="EB12" s="10"/>
      <c r="EC12" s="10"/>
      <c r="ED12" s="10"/>
      <c r="EE12" s="10"/>
      <c r="EF12" s="10"/>
      <c r="EG12" s="12"/>
      <c r="EH12" s="11"/>
      <c r="EI12" s="11"/>
      <c r="EJ12" s="11"/>
      <c r="EK12" s="1"/>
    </row>
    <row r="13" spans="1:141" ht="15" customHeight="1" x14ac:dyDescent="0.15">
      <c r="A13" s="77"/>
      <c r="B13" s="598" t="s">
        <v>11</v>
      </c>
      <c r="C13" s="599"/>
      <c r="D13" s="599"/>
      <c r="E13" s="599"/>
      <c r="F13" s="599"/>
      <c r="G13" s="599"/>
      <c r="H13" s="599"/>
      <c r="I13" s="599"/>
      <c r="J13" s="600"/>
      <c r="K13" s="356" t="s">
        <v>25</v>
      </c>
      <c r="L13" s="311" t="s">
        <v>391</v>
      </c>
      <c r="M13" s="311"/>
      <c r="N13" s="312"/>
      <c r="O13" s="312"/>
      <c r="P13" s="311"/>
      <c r="Q13" s="311"/>
      <c r="R13" s="311"/>
      <c r="S13" s="312"/>
      <c r="T13" s="311"/>
      <c r="U13" s="311"/>
      <c r="V13" s="311"/>
      <c r="W13" s="518" t="s">
        <v>520</v>
      </c>
      <c r="X13" s="459" t="s">
        <v>519</v>
      </c>
      <c r="Y13" s="311"/>
      <c r="Z13" s="357"/>
      <c r="AA13" s="358" t="s">
        <v>25</v>
      </c>
      <c r="AB13" s="321" t="s">
        <v>322</v>
      </c>
      <c r="AC13" s="321"/>
      <c r="AD13" s="321"/>
      <c r="AE13" s="321"/>
      <c r="AF13" s="321"/>
      <c r="AG13" s="321"/>
      <c r="AH13" s="321"/>
      <c r="AI13" s="321"/>
      <c r="AJ13" s="321"/>
      <c r="AK13" s="322"/>
      <c r="AL13" s="77"/>
      <c r="AM13" s="4"/>
      <c r="AN13" s="663"/>
      <c r="AO13" s="663"/>
      <c r="AP13" s="663"/>
      <c r="AQ13" s="663"/>
      <c r="AR13" s="663"/>
      <c r="AS13" s="663"/>
      <c r="AT13" s="663"/>
      <c r="AU13" s="663"/>
      <c r="AV13" s="663"/>
      <c r="AW13" s="663"/>
      <c r="AX13" s="4"/>
      <c r="AY13" s="4"/>
      <c r="AZ13" s="4"/>
      <c r="BA13" s="4"/>
      <c r="BB13" s="248"/>
      <c r="BC13" s="4"/>
      <c r="BD13" s="4"/>
      <c r="BE13" s="4"/>
      <c r="BF13" s="4"/>
      <c r="BG13" s="4"/>
      <c r="BH13" s="4"/>
      <c r="BI13" s="5"/>
      <c r="BJ13" s="5"/>
      <c r="BK13" s="5"/>
      <c r="BL13" s="5"/>
      <c r="BM13" s="4"/>
      <c r="BN13" s="4"/>
      <c r="BO13" s="4"/>
      <c r="BP13" s="4"/>
      <c r="BQ13" s="4"/>
      <c r="BR13" s="4"/>
      <c r="BS13" s="8"/>
      <c r="BT13" s="8"/>
      <c r="BU13" s="8"/>
      <c r="BV13" s="8"/>
      <c r="BW13" s="8"/>
      <c r="BX13" s="8"/>
      <c r="BY13" s="8"/>
      <c r="CA13" s="10"/>
      <c r="CB13" s="10"/>
      <c r="CC13" s="10"/>
      <c r="CD13" s="10"/>
      <c r="CE13" s="10"/>
      <c r="CF13" s="10"/>
      <c r="CG13" s="10"/>
      <c r="CH13" s="10"/>
      <c r="CI13" s="10"/>
      <c r="CJ13" s="10"/>
      <c r="CK13" s="10"/>
      <c r="CL13" s="11"/>
      <c r="CM13" s="11"/>
      <c r="CN13" s="11"/>
      <c r="CO13" s="11"/>
      <c r="CP13" s="11"/>
      <c r="CQ13" s="11"/>
      <c r="CR13" s="11"/>
      <c r="CS13" s="11"/>
      <c r="CT13" s="11"/>
      <c r="CU13" s="11"/>
      <c r="CV13" s="10"/>
      <c r="CW13" s="10"/>
      <c r="CX13" s="10"/>
      <c r="CY13" s="10"/>
      <c r="CZ13" s="10"/>
      <c r="DA13" s="10"/>
      <c r="DB13" s="10"/>
      <c r="DC13" s="10"/>
      <c r="DD13" s="10"/>
      <c r="DE13" s="10"/>
      <c r="DF13" s="10"/>
      <c r="DG13" s="10"/>
      <c r="DH13" s="10"/>
      <c r="DI13" s="11"/>
      <c r="DJ13" s="11"/>
      <c r="DK13" s="11"/>
      <c r="DL13" s="10"/>
      <c r="DM13" s="11"/>
      <c r="DN13" s="11"/>
      <c r="DO13" s="11"/>
      <c r="DP13" s="11"/>
      <c r="DQ13" s="11"/>
      <c r="DR13" s="11"/>
      <c r="DS13" s="11"/>
      <c r="DT13" s="11"/>
      <c r="DU13" s="11"/>
      <c r="DV13" s="11"/>
      <c r="DW13" s="11"/>
      <c r="DX13" s="11"/>
      <c r="DY13" s="11"/>
      <c r="DZ13" s="11"/>
      <c r="EA13" s="10"/>
      <c r="EB13" s="10"/>
      <c r="EC13" s="10"/>
      <c r="ED13" s="10"/>
      <c r="EE13" s="10"/>
      <c r="EF13" s="10"/>
      <c r="EG13" s="12"/>
      <c r="EH13" s="11"/>
      <c r="EI13" s="11"/>
      <c r="EJ13" s="11"/>
      <c r="EK13" s="1"/>
    </row>
    <row r="14" spans="1:141" ht="15" customHeight="1" x14ac:dyDescent="0.15">
      <c r="A14" s="77"/>
      <c r="B14" s="601"/>
      <c r="C14" s="602"/>
      <c r="D14" s="602"/>
      <c r="E14" s="602"/>
      <c r="F14" s="602"/>
      <c r="G14" s="602"/>
      <c r="H14" s="602"/>
      <c r="I14" s="602"/>
      <c r="J14" s="603"/>
      <c r="K14" s="360"/>
      <c r="L14" s="361" t="s">
        <v>24</v>
      </c>
      <c r="M14" s="168" t="s">
        <v>384</v>
      </c>
      <c r="N14" s="362"/>
      <c r="O14" s="362"/>
      <c r="P14" s="168"/>
      <c r="Q14" s="168"/>
      <c r="R14" s="168"/>
      <c r="S14" s="361" t="s">
        <v>25</v>
      </c>
      <c r="T14" s="168" t="s">
        <v>385</v>
      </c>
      <c r="U14" s="168"/>
      <c r="V14" s="168"/>
      <c r="W14" s="168"/>
      <c r="X14" s="168"/>
      <c r="Y14" s="168"/>
      <c r="Z14" s="168"/>
      <c r="AA14" s="363"/>
      <c r="AB14" s="168"/>
      <c r="AC14" s="168"/>
      <c r="AD14" s="168"/>
      <c r="AE14" s="168"/>
      <c r="AF14" s="168"/>
      <c r="AG14" s="168"/>
      <c r="AH14" s="168"/>
      <c r="AI14" s="168"/>
      <c r="AJ14" s="168"/>
      <c r="AK14" s="239"/>
      <c r="AL14" s="77"/>
      <c r="AM14" s="4"/>
      <c r="AN14" s="343"/>
      <c r="AO14" s="343"/>
      <c r="AP14" s="343"/>
      <c r="AQ14" s="343"/>
      <c r="AR14" s="343"/>
      <c r="AS14" s="343"/>
      <c r="AT14" s="343"/>
      <c r="AU14" s="343"/>
      <c r="AV14" s="343"/>
      <c r="AW14" s="343"/>
      <c r="AX14" s="4"/>
      <c r="AY14" s="4"/>
      <c r="AZ14" s="4"/>
      <c r="BA14" s="4"/>
      <c r="BB14" s="248"/>
      <c r="BC14" s="4"/>
      <c r="BD14" s="4"/>
      <c r="BE14" s="4"/>
      <c r="BF14" s="4"/>
      <c r="BG14" s="4"/>
      <c r="BH14" s="4"/>
      <c r="BI14" s="5"/>
      <c r="BJ14" s="5"/>
      <c r="BK14" s="5"/>
      <c r="BL14" s="5"/>
      <c r="BM14" s="4"/>
      <c r="BN14" s="4"/>
      <c r="BO14" s="4"/>
      <c r="BP14" s="4"/>
      <c r="BQ14" s="4"/>
      <c r="BR14" s="4"/>
      <c r="BS14" s="8"/>
      <c r="BT14" s="8"/>
      <c r="BU14" s="8"/>
      <c r="BV14" s="8"/>
      <c r="BW14" s="8"/>
      <c r="BX14" s="8"/>
      <c r="BY14" s="8"/>
      <c r="CA14" s="10"/>
      <c r="CB14" s="10"/>
      <c r="CC14" s="10"/>
      <c r="CD14" s="10"/>
      <c r="CE14" s="10"/>
      <c r="CF14" s="10"/>
      <c r="CG14" s="10"/>
      <c r="CH14" s="10"/>
      <c r="CI14" s="10"/>
      <c r="CJ14" s="10"/>
      <c r="CK14" s="10"/>
      <c r="CL14" s="11"/>
      <c r="CM14" s="11"/>
      <c r="CN14" s="11"/>
      <c r="CO14" s="11"/>
      <c r="CP14" s="11"/>
      <c r="CQ14" s="11"/>
      <c r="CR14" s="11"/>
      <c r="CS14" s="11"/>
      <c r="CT14" s="11"/>
      <c r="CU14" s="11"/>
      <c r="CV14" s="10"/>
      <c r="CW14" s="10"/>
      <c r="CX14" s="10"/>
      <c r="CY14" s="10"/>
      <c r="CZ14" s="10"/>
      <c r="DA14" s="10"/>
      <c r="DB14" s="10"/>
      <c r="DC14" s="10"/>
      <c r="DD14" s="10"/>
      <c r="DE14" s="10"/>
      <c r="DF14" s="10"/>
      <c r="DG14" s="10"/>
      <c r="DH14" s="10"/>
      <c r="DI14" s="11"/>
      <c r="DJ14" s="11"/>
      <c r="DK14" s="11"/>
      <c r="DL14" s="10"/>
      <c r="DM14" s="11"/>
      <c r="DN14" s="11"/>
      <c r="DO14" s="11"/>
      <c r="DP14" s="11"/>
      <c r="DQ14" s="11"/>
      <c r="DR14" s="11"/>
      <c r="DS14" s="11"/>
      <c r="DT14" s="11"/>
      <c r="DU14" s="11"/>
      <c r="DV14" s="11"/>
      <c r="DW14" s="11"/>
      <c r="DX14" s="11"/>
      <c r="DY14" s="11"/>
      <c r="DZ14" s="11"/>
      <c r="EA14" s="10"/>
      <c r="EB14" s="10"/>
      <c r="EC14" s="10"/>
      <c r="ED14" s="10"/>
      <c r="EE14" s="10"/>
      <c r="EF14" s="10"/>
      <c r="EG14" s="12"/>
      <c r="EH14" s="11"/>
      <c r="EI14" s="11"/>
      <c r="EJ14" s="11"/>
      <c r="EK14" s="1"/>
    </row>
    <row r="15" spans="1:141" ht="15" customHeight="1" x14ac:dyDescent="0.15">
      <c r="A15" s="77"/>
      <c r="B15" s="604"/>
      <c r="C15" s="605"/>
      <c r="D15" s="605"/>
      <c r="E15" s="605"/>
      <c r="F15" s="605"/>
      <c r="G15" s="605"/>
      <c r="H15" s="605"/>
      <c r="I15" s="605"/>
      <c r="J15" s="606"/>
      <c r="K15" s="310" t="s">
        <v>388</v>
      </c>
      <c r="L15" s="330"/>
      <c r="M15" s="309"/>
      <c r="N15" s="355"/>
      <c r="O15" s="355"/>
      <c r="P15" s="309"/>
      <c r="Q15" s="309"/>
      <c r="R15" s="309"/>
      <c r="S15" s="330"/>
      <c r="T15" s="109"/>
      <c r="U15" s="109"/>
      <c r="V15" s="109"/>
      <c r="W15" s="109"/>
      <c r="X15" s="109"/>
      <c r="Y15" s="109"/>
      <c r="Z15" s="109"/>
      <c r="AA15" s="359"/>
      <c r="AB15" s="109"/>
      <c r="AC15" s="109"/>
      <c r="AD15" s="109"/>
      <c r="AE15" s="109"/>
      <c r="AF15" s="109"/>
      <c r="AG15" s="109"/>
      <c r="AH15" s="109"/>
      <c r="AI15" s="109"/>
      <c r="AJ15" s="109"/>
      <c r="AK15" s="110"/>
      <c r="AL15" s="77"/>
      <c r="AM15" s="4"/>
      <c r="AN15" s="343"/>
      <c r="AO15" s="343"/>
      <c r="AP15" s="343"/>
      <c r="AQ15" s="343"/>
      <c r="AR15" s="343"/>
      <c r="AS15" s="343"/>
      <c r="AT15" s="343"/>
      <c r="AU15" s="343"/>
      <c r="AV15" s="343"/>
      <c r="AW15" s="343"/>
      <c r="AX15" s="4"/>
      <c r="AY15" s="4"/>
      <c r="AZ15" s="4"/>
      <c r="BA15" s="4"/>
      <c r="BB15" s="248"/>
      <c r="BC15" s="4"/>
      <c r="BD15" s="4"/>
      <c r="BE15" s="4"/>
      <c r="BF15" s="4"/>
      <c r="BG15" s="4"/>
      <c r="BH15" s="4"/>
      <c r="BI15" s="5"/>
      <c r="BJ15" s="5"/>
      <c r="BK15" s="5"/>
      <c r="BL15" s="5"/>
      <c r="BM15" s="4"/>
      <c r="BN15" s="4"/>
      <c r="BO15" s="4"/>
      <c r="BP15" s="4"/>
      <c r="BQ15" s="4"/>
      <c r="BR15" s="4"/>
      <c r="BS15" s="8"/>
      <c r="BT15" s="8"/>
      <c r="BU15" s="8"/>
      <c r="BV15" s="8"/>
      <c r="BW15" s="8"/>
      <c r="BX15" s="8"/>
      <c r="BY15" s="8"/>
      <c r="CA15" s="10"/>
      <c r="CB15" s="10"/>
      <c r="CC15" s="10"/>
      <c r="CD15" s="10"/>
      <c r="CE15" s="10"/>
      <c r="CF15" s="10"/>
      <c r="CG15" s="10"/>
      <c r="CH15" s="10"/>
      <c r="CI15" s="10"/>
      <c r="CJ15" s="10"/>
      <c r="CK15" s="10"/>
      <c r="CL15" s="11"/>
      <c r="CM15" s="11"/>
      <c r="CN15" s="11"/>
      <c r="CO15" s="11"/>
      <c r="CP15" s="11"/>
      <c r="CQ15" s="11"/>
      <c r="CR15" s="11"/>
      <c r="CS15" s="11"/>
      <c r="CT15" s="11"/>
      <c r="CU15" s="11"/>
      <c r="CV15" s="10"/>
      <c r="CW15" s="10"/>
      <c r="CX15" s="10"/>
      <c r="CY15" s="10"/>
      <c r="CZ15" s="10"/>
      <c r="DA15" s="10"/>
      <c r="DB15" s="10"/>
      <c r="DC15" s="10"/>
      <c r="DD15" s="10"/>
      <c r="DE15" s="10"/>
      <c r="DF15" s="10"/>
      <c r="DG15" s="10"/>
      <c r="DH15" s="10"/>
      <c r="DI15" s="11"/>
      <c r="DJ15" s="11"/>
      <c r="DK15" s="11"/>
      <c r="DL15" s="10"/>
      <c r="DM15" s="11"/>
      <c r="DN15" s="11"/>
      <c r="DO15" s="11"/>
      <c r="DP15" s="11"/>
      <c r="DQ15" s="11"/>
      <c r="DR15" s="11"/>
      <c r="DS15" s="11"/>
      <c r="DT15" s="11"/>
      <c r="DU15" s="11"/>
      <c r="DV15" s="11"/>
      <c r="DW15" s="11"/>
      <c r="DX15" s="11"/>
      <c r="DY15" s="11"/>
      <c r="DZ15" s="11"/>
      <c r="EA15" s="10"/>
      <c r="EB15" s="10"/>
      <c r="EC15" s="10"/>
      <c r="ED15" s="10"/>
      <c r="EE15" s="10"/>
      <c r="EF15" s="10"/>
      <c r="EG15" s="12"/>
      <c r="EH15" s="11"/>
      <c r="EI15" s="11"/>
      <c r="EJ15" s="11"/>
      <c r="EK15" s="1"/>
    </row>
    <row r="16" spans="1:141" ht="4.5" customHeight="1" x14ac:dyDescent="0.15">
      <c r="A16" s="77"/>
      <c r="B16" s="77"/>
      <c r="C16" s="81"/>
      <c r="D16" s="81"/>
      <c r="E16" s="81"/>
      <c r="F16" s="81"/>
      <c r="G16" s="81"/>
      <c r="H16" s="81"/>
      <c r="I16" s="81"/>
      <c r="J16" s="82"/>
      <c r="K16" s="74"/>
      <c r="L16" s="334"/>
      <c r="M16" s="334"/>
      <c r="N16" s="334"/>
      <c r="O16" s="334"/>
      <c r="P16" s="334"/>
      <c r="Q16" s="334"/>
      <c r="R16" s="334"/>
      <c r="S16" s="334"/>
      <c r="T16" s="77"/>
      <c r="U16" s="77"/>
      <c r="V16" s="77"/>
      <c r="W16" s="77"/>
      <c r="X16" s="77"/>
      <c r="Y16" s="77"/>
      <c r="Z16" s="77"/>
      <c r="AA16" s="77"/>
      <c r="AB16" s="77"/>
      <c r="AC16" s="77"/>
      <c r="AD16" s="77"/>
      <c r="AE16" s="77"/>
      <c r="AF16" s="77"/>
      <c r="AG16" s="77"/>
      <c r="AH16" s="77"/>
      <c r="AI16" s="77"/>
      <c r="AJ16" s="77"/>
      <c r="AK16" s="77"/>
      <c r="AL16" s="77"/>
      <c r="AR16" s="6"/>
      <c r="AS16" s="6"/>
      <c r="AT16" s="6"/>
      <c r="AU16" s="6"/>
      <c r="AV16" s="6"/>
      <c r="AW16" s="43"/>
      <c r="AX16" s="43"/>
      <c r="AY16" s="43"/>
      <c r="AZ16" s="43"/>
      <c r="BA16" s="43"/>
      <c r="BB16" s="43"/>
      <c r="BC16" s="43"/>
      <c r="BD16" s="43"/>
      <c r="BE16" s="43"/>
      <c r="BF16" s="43"/>
      <c r="BG16" s="43"/>
      <c r="BH16" s="43"/>
      <c r="BI16" s="43"/>
      <c r="BJ16" s="43"/>
      <c r="BK16" s="43"/>
      <c r="BL16" s="43"/>
      <c r="BM16" s="43"/>
      <c r="BN16" s="43"/>
      <c r="BO16" s="43"/>
      <c r="BP16" s="43"/>
      <c r="BQ16" s="43"/>
      <c r="BR16" s="43"/>
      <c r="BS16" s="13"/>
      <c r="BT16" s="13"/>
      <c r="BU16" s="13"/>
      <c r="BV16" s="13"/>
      <c r="BW16" s="13"/>
      <c r="BX16" s="13"/>
      <c r="BY16" s="13"/>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row>
    <row r="17" spans="1:135" ht="15" customHeight="1" x14ac:dyDescent="0.15">
      <c r="A17" s="77"/>
      <c r="B17" s="77" t="s">
        <v>1</v>
      </c>
      <c r="C17" s="77"/>
      <c r="D17" s="83"/>
      <c r="E17" s="83"/>
      <c r="F17" s="83"/>
      <c r="G17" s="83"/>
      <c r="H17" s="83"/>
      <c r="I17" s="84"/>
      <c r="J17" s="77"/>
      <c r="K17" s="85"/>
      <c r="L17" s="83"/>
      <c r="M17" s="83"/>
      <c r="N17" s="83"/>
      <c r="O17" s="83"/>
      <c r="P17" s="83"/>
      <c r="Q17" s="83"/>
      <c r="R17" s="83"/>
      <c r="S17" s="83"/>
      <c r="T17" s="74"/>
      <c r="U17" s="74"/>
      <c r="V17" s="74"/>
      <c r="W17" s="74"/>
      <c r="X17" s="74"/>
      <c r="Y17" s="74"/>
      <c r="Z17" s="74"/>
      <c r="AA17" s="74"/>
      <c r="AB17" s="77"/>
      <c r="AC17" s="74"/>
      <c r="AD17" s="74"/>
      <c r="AE17" s="74"/>
      <c r="AF17" s="74"/>
      <c r="AG17" s="74"/>
      <c r="AH17" s="74"/>
      <c r="AI17" s="77"/>
      <c r="AJ17" s="77"/>
      <c r="AK17" s="77"/>
      <c r="AL17" s="83"/>
      <c r="AR17" s="6"/>
      <c r="AS17" s="6"/>
      <c r="AT17" s="6"/>
      <c r="AU17" s="6"/>
      <c r="AV17" s="6"/>
      <c r="AW17" s="8"/>
      <c r="AX17" s="8"/>
      <c r="AY17" s="8"/>
      <c r="AZ17" s="8"/>
      <c r="BA17" s="8"/>
      <c r="BB17" s="8"/>
      <c r="BC17" s="8"/>
      <c r="BD17" s="8"/>
      <c r="BE17" s="8"/>
      <c r="BF17" s="8"/>
      <c r="BG17" s="8"/>
      <c r="BH17" s="8"/>
      <c r="BI17" s="8"/>
      <c r="BJ17" s="8"/>
      <c r="BK17" s="8"/>
      <c r="BL17" s="8"/>
      <c r="BM17" s="8"/>
      <c r="BN17" s="8"/>
      <c r="BO17" s="8"/>
      <c r="BP17" s="8"/>
      <c r="BQ17" s="8"/>
      <c r="BR17" s="8"/>
      <c r="BS17" s="13"/>
      <c r="BT17" s="13"/>
      <c r="BU17" s="13"/>
      <c r="BV17" s="13"/>
      <c r="BW17" s="13"/>
      <c r="BX17" s="13"/>
      <c r="BY17" s="13"/>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row>
    <row r="18" spans="1:135" ht="15" customHeight="1" x14ac:dyDescent="0.15">
      <c r="A18" s="77"/>
      <c r="B18" s="657" t="s">
        <v>377</v>
      </c>
      <c r="C18" s="658"/>
      <c r="D18" s="658"/>
      <c r="E18" s="658"/>
      <c r="F18" s="658"/>
      <c r="G18" s="658"/>
      <c r="H18" s="658"/>
      <c r="I18" s="658"/>
      <c r="J18" s="659"/>
      <c r="K18" s="665" t="s">
        <v>160</v>
      </c>
      <c r="L18" s="652"/>
      <c r="M18" s="652"/>
      <c r="N18" s="652"/>
      <c r="O18" s="652"/>
      <c r="P18" s="652"/>
      <c r="Q18" s="652"/>
      <c r="R18" s="652"/>
      <c r="S18" s="653"/>
      <c r="T18" s="667" t="s">
        <v>2</v>
      </c>
      <c r="U18" s="668"/>
      <c r="V18" s="668"/>
      <c r="W18" s="669"/>
      <c r="X18" s="651" t="s">
        <v>163</v>
      </c>
      <c r="Y18" s="652"/>
      <c r="Z18" s="653"/>
      <c r="AA18" s="651" t="s">
        <v>3</v>
      </c>
      <c r="AB18" s="652"/>
      <c r="AC18" s="652"/>
      <c r="AD18" s="683"/>
      <c r="AE18" s="673" t="s">
        <v>4</v>
      </c>
      <c r="AF18" s="659"/>
      <c r="AG18" s="657" t="s">
        <v>20</v>
      </c>
      <c r="AH18" s="659"/>
      <c r="AI18" s="657" t="s">
        <v>26</v>
      </c>
      <c r="AJ18" s="658"/>
      <c r="AK18" s="659"/>
      <c r="AL18" s="86"/>
      <c r="AR18" s="6"/>
      <c r="AS18" s="6"/>
      <c r="AT18" s="6"/>
      <c r="AU18" s="6"/>
      <c r="AV18" s="6"/>
      <c r="AW18" s="8"/>
      <c r="AX18" s="8"/>
      <c r="AY18" s="8"/>
      <c r="AZ18" s="8"/>
      <c r="BA18" s="8"/>
      <c r="BB18" s="8"/>
      <c r="BC18" s="8"/>
      <c r="BD18" s="8"/>
      <c r="BE18" s="8"/>
      <c r="BF18" s="8"/>
      <c r="BG18" s="8"/>
      <c r="BH18" s="8"/>
      <c r="BI18" s="8"/>
      <c r="BJ18" s="8"/>
      <c r="BK18" s="8"/>
      <c r="BL18" s="8"/>
      <c r="BM18" s="8"/>
      <c r="BN18" s="8"/>
      <c r="BO18" s="8"/>
      <c r="BP18" s="8"/>
      <c r="BQ18" s="8"/>
      <c r="BR18" s="8"/>
      <c r="BS18" s="13"/>
      <c r="BT18" s="13"/>
      <c r="BU18" s="13"/>
      <c r="BV18" s="13"/>
      <c r="BW18" s="13"/>
      <c r="BX18" s="13"/>
      <c r="BY18" s="13"/>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row>
    <row r="19" spans="1:135" ht="15" customHeight="1" thickBot="1" x14ac:dyDescent="0.2">
      <c r="A19" s="77"/>
      <c r="B19" s="660"/>
      <c r="C19" s="661"/>
      <c r="D19" s="661"/>
      <c r="E19" s="661"/>
      <c r="F19" s="661"/>
      <c r="G19" s="661"/>
      <c r="H19" s="661"/>
      <c r="I19" s="661"/>
      <c r="J19" s="662"/>
      <c r="K19" s="666"/>
      <c r="L19" s="655"/>
      <c r="M19" s="655"/>
      <c r="N19" s="655"/>
      <c r="O19" s="655"/>
      <c r="P19" s="655"/>
      <c r="Q19" s="655"/>
      <c r="R19" s="655"/>
      <c r="S19" s="656"/>
      <c r="T19" s="670"/>
      <c r="U19" s="671"/>
      <c r="V19" s="671"/>
      <c r="W19" s="672"/>
      <c r="X19" s="654"/>
      <c r="Y19" s="655"/>
      <c r="Z19" s="656"/>
      <c r="AA19" s="654"/>
      <c r="AB19" s="655"/>
      <c r="AC19" s="655"/>
      <c r="AD19" s="684"/>
      <c r="AE19" s="674"/>
      <c r="AF19" s="662"/>
      <c r="AG19" s="660"/>
      <c r="AH19" s="662"/>
      <c r="AI19" s="660"/>
      <c r="AJ19" s="661"/>
      <c r="AK19" s="662"/>
      <c r="AL19" s="86"/>
      <c r="AR19" s="6"/>
      <c r="AS19" s="6"/>
      <c r="AT19" s="6"/>
      <c r="AU19" s="6"/>
      <c r="AV19" s="6"/>
      <c r="AW19" s="8"/>
      <c r="AX19" s="8"/>
      <c r="AY19" s="8"/>
      <c r="AZ19" s="8"/>
      <c r="BA19" s="8"/>
      <c r="BB19" s="8"/>
      <c r="BC19" s="8"/>
      <c r="BD19" s="8"/>
      <c r="BE19" s="8"/>
      <c r="BF19" s="8"/>
      <c r="BG19" s="8"/>
      <c r="BH19" s="8"/>
      <c r="BI19" s="8"/>
      <c r="BJ19" s="8"/>
      <c r="BK19" s="8"/>
      <c r="BL19" s="8"/>
      <c r="BM19" s="8"/>
      <c r="BN19" s="8"/>
      <c r="BO19" s="8"/>
      <c r="BP19" s="8"/>
      <c r="BQ19" s="8"/>
      <c r="BR19" s="8"/>
      <c r="BS19" s="13"/>
      <c r="BT19" s="13"/>
      <c r="BU19" s="13"/>
      <c r="BV19" s="13"/>
      <c r="BW19" s="13"/>
      <c r="BX19" s="13"/>
      <c r="BY19" s="13"/>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row>
    <row r="20" spans="1:135" ht="15" customHeight="1" x14ac:dyDescent="0.15">
      <c r="A20" s="77"/>
      <c r="B20" s="536" t="s">
        <v>5</v>
      </c>
      <c r="C20" s="639"/>
      <c r="D20" s="337" t="s">
        <v>24</v>
      </c>
      <c r="E20" s="366" t="s">
        <v>376</v>
      </c>
      <c r="F20" s="326"/>
      <c r="G20" s="337" t="s">
        <v>25</v>
      </c>
      <c r="H20" s="366" t="s">
        <v>462</v>
      </c>
      <c r="I20" s="326"/>
      <c r="J20" s="327"/>
      <c r="K20" s="624" t="s">
        <v>463</v>
      </c>
      <c r="L20" s="625"/>
      <c r="M20" s="625"/>
      <c r="N20" s="625"/>
      <c r="O20" s="625"/>
      <c r="P20" s="625"/>
      <c r="Q20" s="625"/>
      <c r="R20" s="625"/>
      <c r="S20" s="626"/>
      <c r="T20" s="575">
        <v>3.1E-2</v>
      </c>
      <c r="U20" s="576"/>
      <c r="V20" s="576"/>
      <c r="W20" s="577"/>
      <c r="X20" s="633">
        <v>180</v>
      </c>
      <c r="Y20" s="634"/>
      <c r="Z20" s="635"/>
      <c r="AA20" s="675">
        <f t="shared" ref="AA20:AA33" si="0">IF(K20="","",ROUNDDOWN(X20*0.001/T20,2))</f>
        <v>5.8</v>
      </c>
      <c r="AB20" s="676"/>
      <c r="AC20" s="676"/>
      <c r="AD20" s="686" t="s">
        <v>9</v>
      </c>
      <c r="AE20" s="685">
        <f t="array" ref="AE20">_xlfn.IFS(AND(K9="■", D20="■"), 5.7,AND(K9="■", G20="■"), 4.8,AND(AA9="■", D20="■"), 2,AND(AA9="■", G20="■"), 1.7,TRUE, "")</f>
        <v>5.7</v>
      </c>
      <c r="AF20" s="559"/>
      <c r="AG20" s="677" t="str">
        <f>+IF(K20="","",IF(AA20&gt;=AE20,"OK","NG"))</f>
        <v>OK</v>
      </c>
      <c r="AH20" s="623"/>
      <c r="AI20" s="709"/>
      <c r="AJ20" s="710"/>
      <c r="AK20" s="711"/>
      <c r="AL20" s="86"/>
      <c r="AN20" s="344"/>
      <c r="AO20" s="345"/>
      <c r="AP20" s="345"/>
      <c r="AQ20" s="345"/>
      <c r="AR20" s="346"/>
      <c r="AS20" s="346"/>
      <c r="AT20" s="346"/>
      <c r="AU20" s="346"/>
      <c r="AV20" s="346"/>
      <c r="AW20" s="345"/>
      <c r="AX20" s="345"/>
      <c r="AY20" s="345"/>
      <c r="AZ20" s="345"/>
      <c r="BA20" s="345"/>
      <c r="BB20" s="488"/>
      <c r="BC20" s="8"/>
      <c r="BD20" s="8"/>
      <c r="BE20" s="8"/>
      <c r="BF20" s="8"/>
      <c r="BG20" s="8"/>
      <c r="BH20" s="8"/>
      <c r="BI20" s="8"/>
      <c r="BJ20" s="8"/>
      <c r="BK20" s="8"/>
      <c r="BL20" s="8"/>
      <c r="BM20" s="8"/>
      <c r="BN20" s="8"/>
      <c r="BO20" s="8"/>
      <c r="BP20" s="8"/>
      <c r="BQ20" s="8"/>
      <c r="BR20" s="8"/>
      <c r="BS20" s="13"/>
      <c r="BT20" s="13"/>
      <c r="BU20" s="13"/>
      <c r="BV20" s="13"/>
      <c r="BW20" s="13"/>
      <c r="BX20" s="13"/>
      <c r="BY20" s="13"/>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row>
    <row r="21" spans="1:135" ht="15" customHeight="1" x14ac:dyDescent="0.15">
      <c r="A21" s="77"/>
      <c r="B21" s="538"/>
      <c r="C21" s="640"/>
      <c r="D21" s="338" t="s">
        <v>25</v>
      </c>
      <c r="E21" s="367" t="s">
        <v>376</v>
      </c>
      <c r="F21" s="132"/>
      <c r="G21" s="338" t="s">
        <v>24</v>
      </c>
      <c r="H21" s="367" t="s">
        <v>462</v>
      </c>
      <c r="I21" s="132"/>
      <c r="J21" s="133"/>
      <c r="K21" s="627" t="s">
        <v>463</v>
      </c>
      <c r="L21" s="628"/>
      <c r="M21" s="628"/>
      <c r="N21" s="628"/>
      <c r="O21" s="628"/>
      <c r="P21" s="628"/>
      <c r="Q21" s="628"/>
      <c r="R21" s="628"/>
      <c r="S21" s="629"/>
      <c r="T21" s="648">
        <v>3.1E-2</v>
      </c>
      <c r="U21" s="649"/>
      <c r="V21" s="649"/>
      <c r="W21" s="650"/>
      <c r="X21" s="581">
        <v>155</v>
      </c>
      <c r="Y21" s="582"/>
      <c r="Z21" s="583"/>
      <c r="AA21" s="678">
        <f t="shared" si="0"/>
        <v>5</v>
      </c>
      <c r="AB21" s="679"/>
      <c r="AC21" s="680"/>
      <c r="AD21" s="687"/>
      <c r="AE21" s="616">
        <f t="array" ref="AE21">_xlfn.IFS(AND(K9="■", D21="■"), 5.7,AND(K9="■", G21="■"), 4.8,AND(AA9="■", D21="■"), 2,AND(AA9="■", G21="■"), 1.7,TRUE, "")</f>
        <v>4.8</v>
      </c>
      <c r="AF21" s="617"/>
      <c r="AG21" s="681" t="str">
        <f>+IF(K21="","",IF(AA21&gt;=AE21,"OK","NG"))</f>
        <v>OK</v>
      </c>
      <c r="AH21" s="682"/>
      <c r="AI21" s="691"/>
      <c r="AJ21" s="692"/>
      <c r="AK21" s="693"/>
      <c r="AL21" s="77"/>
      <c r="AN21" s="595" t="s">
        <v>526</v>
      </c>
      <c r="AO21" s="730"/>
      <c r="AP21" s="730"/>
      <c r="AQ21" s="730"/>
      <c r="AR21" s="730"/>
      <c r="AS21" s="730"/>
      <c r="AT21" s="730"/>
      <c r="AU21" s="730"/>
      <c r="AV21" s="730"/>
      <c r="AW21" s="730"/>
      <c r="AX21" s="730"/>
      <c r="AY21" s="730"/>
      <c r="AZ21" s="730"/>
      <c r="BA21" s="730"/>
      <c r="BB21" s="597"/>
      <c r="BC21" s="8"/>
      <c r="BD21" s="8"/>
      <c r="BE21" s="8"/>
      <c r="BF21" s="8"/>
      <c r="BG21" s="8"/>
      <c r="BH21" s="8"/>
      <c r="BI21" s="8"/>
      <c r="BJ21" s="8"/>
      <c r="BK21" s="8"/>
      <c r="BL21" s="8"/>
      <c r="BM21" s="8"/>
      <c r="BN21" s="8"/>
      <c r="BO21" s="8"/>
      <c r="BP21" s="8"/>
      <c r="BQ21" s="8"/>
      <c r="BR21" s="8"/>
      <c r="BS21" s="13"/>
      <c r="BT21" s="13"/>
      <c r="BU21" s="13"/>
      <c r="BV21" s="13"/>
      <c r="BW21" s="13"/>
      <c r="BX21" s="13"/>
      <c r="BY21" s="13"/>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row>
    <row r="22" spans="1:135" ht="15" customHeight="1" x14ac:dyDescent="0.15">
      <c r="A22" s="77"/>
      <c r="B22" s="536" t="s">
        <v>6</v>
      </c>
      <c r="C22" s="639"/>
      <c r="D22" s="337" t="s">
        <v>25</v>
      </c>
      <c r="E22" s="366" t="s">
        <v>376</v>
      </c>
      <c r="F22" s="326"/>
      <c r="G22" s="337" t="s">
        <v>25</v>
      </c>
      <c r="H22" s="366" t="s">
        <v>462</v>
      </c>
      <c r="I22" s="326"/>
      <c r="J22" s="327"/>
      <c r="K22" s="624"/>
      <c r="L22" s="625"/>
      <c r="M22" s="625"/>
      <c r="N22" s="625"/>
      <c r="O22" s="625"/>
      <c r="P22" s="625"/>
      <c r="Q22" s="625"/>
      <c r="R22" s="625"/>
      <c r="S22" s="626"/>
      <c r="T22" s="575"/>
      <c r="U22" s="576"/>
      <c r="V22" s="576"/>
      <c r="W22" s="577"/>
      <c r="X22" s="633"/>
      <c r="Y22" s="634"/>
      <c r="Z22" s="635"/>
      <c r="AA22" s="675" t="str">
        <f t="shared" si="0"/>
        <v/>
      </c>
      <c r="AB22" s="676"/>
      <c r="AC22" s="676"/>
      <c r="AD22" s="686" t="s">
        <v>9</v>
      </c>
      <c r="AE22" s="622" t="str">
        <f t="array" ref="AE22">_xlfn.IFS(AND(K9="■", D22="■"), 4.4,AND(K9="■", G22="■"), 4.8,AND(AA9="■", D22="■"), 1.6,AND(AA9="■", G22="■"), 1.7,TRUE, "")</f>
        <v/>
      </c>
      <c r="AF22" s="623"/>
      <c r="AG22" s="677" t="str">
        <f t="shared" ref="AG22:AG33" si="1">+IF(K22="","",IF(AA22&gt;=AE22,"OK","NG"))</f>
        <v/>
      </c>
      <c r="AH22" s="623"/>
      <c r="AI22" s="709"/>
      <c r="AJ22" s="710"/>
      <c r="AK22" s="711"/>
      <c r="AL22" s="77"/>
      <c r="AN22" s="595"/>
      <c r="AO22" s="730"/>
      <c r="AP22" s="730"/>
      <c r="AQ22" s="730"/>
      <c r="AR22" s="730"/>
      <c r="AS22" s="730"/>
      <c r="AT22" s="730"/>
      <c r="AU22" s="730"/>
      <c r="AV22" s="730"/>
      <c r="AW22" s="730"/>
      <c r="AX22" s="730"/>
      <c r="AY22" s="730"/>
      <c r="AZ22" s="730"/>
      <c r="BA22" s="730"/>
      <c r="BB22" s="597"/>
      <c r="BC22" s="8"/>
      <c r="BD22" s="8"/>
      <c r="BE22" s="8"/>
      <c r="BF22" s="8"/>
      <c r="BG22" s="8"/>
      <c r="BH22" s="8"/>
      <c r="BI22" s="8"/>
      <c r="BJ22" s="8"/>
      <c r="BK22" s="8"/>
      <c r="BL22" s="8"/>
      <c r="BM22" s="8"/>
      <c r="BN22" s="8"/>
      <c r="BO22" s="8"/>
      <c r="BP22" s="8"/>
      <c r="BQ22" s="8"/>
      <c r="BR22" s="8"/>
      <c r="BS22" s="13"/>
      <c r="BT22" s="13"/>
      <c r="BU22" s="13"/>
      <c r="BV22" s="13"/>
      <c r="BW22" s="13"/>
      <c r="BX22" s="13"/>
      <c r="BY22" s="13"/>
      <c r="CA22" s="1"/>
      <c r="DI22" s="1"/>
      <c r="DJ22" s="1"/>
      <c r="DK22" s="1"/>
      <c r="DL22" s="1"/>
      <c r="DM22" s="1"/>
      <c r="DN22" s="1"/>
      <c r="DO22" s="1"/>
      <c r="DP22" s="1"/>
      <c r="DQ22" s="1"/>
      <c r="DR22" s="1"/>
      <c r="DS22" s="1"/>
      <c r="DT22" s="1"/>
      <c r="DU22" s="1"/>
      <c r="DV22" s="1"/>
      <c r="DW22" s="1"/>
      <c r="DX22" s="1"/>
      <c r="DY22" s="1"/>
      <c r="DZ22" s="1"/>
      <c r="EA22" s="1"/>
      <c r="EB22" s="1"/>
      <c r="EC22" s="1"/>
      <c r="ED22" s="1"/>
      <c r="EE22" s="1"/>
    </row>
    <row r="23" spans="1:135" ht="15" customHeight="1" x14ac:dyDescent="0.15">
      <c r="A23" s="77"/>
      <c r="B23" s="538"/>
      <c r="C23" s="640"/>
      <c r="D23" s="338" t="s">
        <v>25</v>
      </c>
      <c r="E23" s="367" t="s">
        <v>376</v>
      </c>
      <c r="F23" s="132"/>
      <c r="G23" s="338" t="s">
        <v>25</v>
      </c>
      <c r="H23" s="367" t="s">
        <v>462</v>
      </c>
      <c r="I23" s="132"/>
      <c r="J23" s="133"/>
      <c r="K23" s="627"/>
      <c r="L23" s="628"/>
      <c r="M23" s="628"/>
      <c r="N23" s="628"/>
      <c r="O23" s="628"/>
      <c r="P23" s="628"/>
      <c r="Q23" s="628"/>
      <c r="R23" s="628"/>
      <c r="S23" s="629"/>
      <c r="T23" s="630"/>
      <c r="U23" s="631"/>
      <c r="V23" s="631"/>
      <c r="W23" s="632"/>
      <c r="X23" s="636"/>
      <c r="Y23" s="637"/>
      <c r="Z23" s="638"/>
      <c r="AA23" s="678" t="str">
        <f t="shared" si="0"/>
        <v/>
      </c>
      <c r="AB23" s="679"/>
      <c r="AC23" s="680"/>
      <c r="AD23" s="687"/>
      <c r="AE23" s="616" t="str">
        <f t="array" ref="AE23">_xlfn.IFS(AND(K9="■", D23="■"), 4.4,AND(K9="■", G23="■"), 4.8,AND(AA9="■", D23="■"), 1.6,AND(AA9="■", G23="■"), 1.7,TRUE, "")</f>
        <v/>
      </c>
      <c r="AF23" s="617"/>
      <c r="AG23" s="681" t="str">
        <f t="shared" si="1"/>
        <v/>
      </c>
      <c r="AH23" s="682"/>
      <c r="AI23" s="691"/>
      <c r="AJ23" s="692"/>
      <c r="AK23" s="693"/>
      <c r="AL23" s="77"/>
      <c r="AN23" s="595"/>
      <c r="AO23" s="730"/>
      <c r="AP23" s="730"/>
      <c r="AQ23" s="730"/>
      <c r="AR23" s="730"/>
      <c r="AS23" s="730"/>
      <c r="AT23" s="730"/>
      <c r="AU23" s="730"/>
      <c r="AV23" s="730"/>
      <c r="AW23" s="730"/>
      <c r="AX23" s="730"/>
      <c r="AY23" s="730"/>
      <c r="AZ23" s="730"/>
      <c r="BA23" s="730"/>
      <c r="BB23" s="597"/>
      <c r="BC23" s="8"/>
      <c r="BD23" s="8"/>
      <c r="BE23" s="8"/>
      <c r="BF23" s="8"/>
      <c r="BG23" s="8"/>
      <c r="BH23" s="8"/>
      <c r="BI23" s="8"/>
      <c r="BJ23" s="8"/>
      <c r="BK23" s="8"/>
      <c r="BL23" s="8"/>
      <c r="BM23" s="8"/>
      <c r="BN23" s="8"/>
      <c r="BO23" s="8"/>
      <c r="BP23" s="8"/>
      <c r="BQ23" s="8"/>
      <c r="BR23" s="8"/>
      <c r="BS23" s="13"/>
      <c r="BT23" s="13"/>
      <c r="BU23" s="13"/>
      <c r="BV23" s="13"/>
      <c r="BW23" s="13"/>
      <c r="BX23" s="13"/>
      <c r="BY23" s="13"/>
      <c r="CA23" s="1"/>
      <c r="DI23" s="1"/>
      <c r="DJ23" s="1"/>
      <c r="DK23" s="1"/>
      <c r="DL23" s="1"/>
      <c r="DM23" s="1"/>
      <c r="DN23" s="1"/>
      <c r="DO23" s="1"/>
      <c r="DP23" s="1"/>
      <c r="DQ23" s="1"/>
      <c r="DR23" s="1"/>
      <c r="DS23" s="1"/>
      <c r="DT23" s="1"/>
      <c r="DU23" s="1"/>
      <c r="DV23" s="1"/>
      <c r="DW23" s="1"/>
      <c r="DX23" s="1"/>
      <c r="DY23" s="1"/>
      <c r="DZ23" s="1"/>
      <c r="EA23" s="1"/>
      <c r="EB23" s="1"/>
      <c r="EC23" s="1"/>
      <c r="ED23" s="1"/>
      <c r="EE23" s="1"/>
    </row>
    <row r="24" spans="1:135" ht="15" customHeight="1" thickBot="1" x14ac:dyDescent="0.2">
      <c r="A24" s="77"/>
      <c r="B24" s="641" t="s">
        <v>7</v>
      </c>
      <c r="C24" s="642"/>
      <c r="D24" s="339" t="s">
        <v>24</v>
      </c>
      <c r="E24" s="366" t="s">
        <v>376</v>
      </c>
      <c r="F24" s="326"/>
      <c r="G24" s="337" t="s">
        <v>25</v>
      </c>
      <c r="H24" s="366" t="s">
        <v>462</v>
      </c>
      <c r="I24" s="326"/>
      <c r="J24" s="327"/>
      <c r="K24" s="624" t="s">
        <v>464</v>
      </c>
      <c r="L24" s="625"/>
      <c r="M24" s="625"/>
      <c r="N24" s="625"/>
      <c r="O24" s="625"/>
      <c r="P24" s="625"/>
      <c r="Q24" s="625"/>
      <c r="R24" s="625"/>
      <c r="S24" s="626"/>
      <c r="T24" s="575">
        <v>3.1E-2</v>
      </c>
      <c r="U24" s="576"/>
      <c r="V24" s="576"/>
      <c r="W24" s="577"/>
      <c r="X24" s="633">
        <v>89</v>
      </c>
      <c r="Y24" s="634"/>
      <c r="Z24" s="635"/>
      <c r="AA24" s="675">
        <f t="shared" si="0"/>
        <v>2.87</v>
      </c>
      <c r="AB24" s="676"/>
      <c r="AC24" s="676"/>
      <c r="AD24" s="686" t="s">
        <v>9</v>
      </c>
      <c r="AE24" s="622">
        <f t="array" ref="AE24">_xlfn.IFS(AND(K9="■", D24="■"), 2.7,AND(K9="■", G24="■"), 2.3,AND(AA9="■", D24="■"), 1.8,AND(AA9="■", G24="■"), 1.6,TRUE, "")</f>
        <v>2.7</v>
      </c>
      <c r="AF24" s="623"/>
      <c r="AG24" s="677" t="str">
        <f t="shared" si="1"/>
        <v>OK</v>
      </c>
      <c r="AH24" s="623"/>
      <c r="AI24" s="709"/>
      <c r="AJ24" s="710"/>
      <c r="AK24" s="711"/>
      <c r="AL24" s="77"/>
      <c r="AN24" s="349"/>
      <c r="AO24" s="350"/>
      <c r="AP24" s="350"/>
      <c r="AQ24" s="350"/>
      <c r="AR24" s="351"/>
      <c r="AS24" s="351"/>
      <c r="AT24" s="351"/>
      <c r="AU24" s="351"/>
      <c r="AV24" s="351"/>
      <c r="AW24" s="350"/>
      <c r="AX24" s="350"/>
      <c r="AY24" s="350"/>
      <c r="AZ24" s="350"/>
      <c r="BA24" s="350"/>
      <c r="BB24" s="489"/>
      <c r="BC24" s="8"/>
      <c r="BD24" s="8"/>
      <c r="BE24" s="8"/>
      <c r="BF24" s="8"/>
      <c r="BG24" s="8"/>
      <c r="BH24" s="8"/>
      <c r="BI24" s="8"/>
      <c r="BJ24" s="8"/>
      <c r="BK24" s="8"/>
      <c r="BL24" s="8"/>
      <c r="BM24" s="8"/>
      <c r="BN24" s="8"/>
      <c r="BO24" s="8"/>
      <c r="BP24" s="8"/>
      <c r="BQ24" s="8"/>
      <c r="BR24" s="8"/>
      <c r="BS24" s="13"/>
      <c r="BT24" s="13"/>
      <c r="BU24" s="13"/>
      <c r="BV24" s="13"/>
      <c r="BW24" s="13"/>
      <c r="BX24" s="13"/>
      <c r="BY24" s="13"/>
      <c r="CA24" s="1"/>
      <c r="DI24" s="1"/>
      <c r="DJ24" s="1"/>
      <c r="DK24" s="1"/>
      <c r="DL24" s="1"/>
      <c r="DM24" s="1"/>
      <c r="DN24" s="1"/>
      <c r="DO24" s="1"/>
      <c r="DP24" s="1"/>
      <c r="DQ24" s="1"/>
      <c r="DR24" s="1"/>
      <c r="DS24" s="1"/>
      <c r="DT24" s="1"/>
      <c r="DU24" s="1"/>
      <c r="DV24" s="1"/>
      <c r="DW24" s="1"/>
      <c r="DX24" s="1"/>
      <c r="DY24" s="1"/>
      <c r="DZ24" s="1"/>
      <c r="EA24" s="1"/>
      <c r="EB24" s="1"/>
      <c r="EC24" s="1"/>
      <c r="ED24" s="1"/>
      <c r="EE24" s="1"/>
    </row>
    <row r="25" spans="1:135" ht="15" customHeight="1" x14ac:dyDescent="0.15">
      <c r="A25" s="77"/>
      <c r="B25" s="643"/>
      <c r="C25" s="644"/>
      <c r="D25" s="340" t="s">
        <v>25</v>
      </c>
      <c r="E25" s="367" t="s">
        <v>376</v>
      </c>
      <c r="F25" s="132"/>
      <c r="G25" s="338" t="s">
        <v>25</v>
      </c>
      <c r="H25" s="367" t="s">
        <v>462</v>
      </c>
      <c r="I25" s="132"/>
      <c r="J25" s="133"/>
      <c r="K25" s="627"/>
      <c r="L25" s="628"/>
      <c r="M25" s="628"/>
      <c r="N25" s="628"/>
      <c r="O25" s="628"/>
      <c r="P25" s="628"/>
      <c r="Q25" s="628"/>
      <c r="R25" s="628"/>
      <c r="S25" s="629"/>
      <c r="T25" s="630"/>
      <c r="U25" s="631"/>
      <c r="V25" s="631"/>
      <c r="W25" s="632"/>
      <c r="X25" s="636"/>
      <c r="Y25" s="637"/>
      <c r="Z25" s="638"/>
      <c r="AA25" s="678" t="str">
        <f t="shared" si="0"/>
        <v/>
      </c>
      <c r="AB25" s="679"/>
      <c r="AC25" s="680"/>
      <c r="AD25" s="687"/>
      <c r="AE25" s="616" t="str">
        <f t="array" ref="AE25">_xlfn.IFS(AND(K9="■", D25="■"), 2.7,AND(K9="■", G25="■"), 2.3,AND(AA9="■", D25="■"), 1.8,AND(AA9="■", G25="■"), 1.6,TRUE, "")</f>
        <v/>
      </c>
      <c r="AF25" s="617"/>
      <c r="AG25" s="681" t="str">
        <f t="shared" si="1"/>
        <v/>
      </c>
      <c r="AH25" s="682"/>
      <c r="AI25" s="691"/>
      <c r="AJ25" s="692"/>
      <c r="AK25" s="693"/>
      <c r="AL25" s="77"/>
      <c r="AR25" s="6"/>
      <c r="AS25" s="6"/>
      <c r="AT25" s="6"/>
      <c r="AU25" s="6"/>
      <c r="AV25" s="6"/>
      <c r="AW25" s="8"/>
      <c r="AX25" s="8"/>
      <c r="AY25" s="8"/>
      <c r="AZ25" s="8"/>
      <c r="BA25" s="8"/>
      <c r="BB25" s="8"/>
      <c r="BC25" s="8"/>
      <c r="BD25" s="8"/>
      <c r="BE25" s="8"/>
      <c r="BF25" s="8"/>
      <c r="BG25" s="8"/>
      <c r="BH25" s="8"/>
      <c r="BI25" s="8"/>
      <c r="BJ25" s="8"/>
      <c r="BK25" s="8"/>
      <c r="BL25" s="8"/>
      <c r="BM25" s="8"/>
      <c r="BN25" s="8"/>
      <c r="BO25" s="8"/>
      <c r="BP25" s="8"/>
      <c r="BQ25" s="8"/>
      <c r="BR25" s="8"/>
      <c r="BS25" s="13"/>
      <c r="BT25" s="13"/>
      <c r="BU25" s="13"/>
      <c r="BV25" s="13"/>
      <c r="BW25" s="13"/>
      <c r="BX25" s="13"/>
      <c r="BY25" s="13"/>
      <c r="CA25" s="1"/>
      <c r="DI25" s="1"/>
      <c r="DJ25" s="1"/>
      <c r="DK25" s="1"/>
      <c r="DL25" s="1"/>
      <c r="DM25" s="1"/>
      <c r="DN25" s="1"/>
      <c r="DO25" s="1"/>
      <c r="DP25" s="1"/>
      <c r="DQ25" s="1"/>
      <c r="DR25" s="1"/>
      <c r="DS25" s="1"/>
      <c r="DT25" s="1"/>
      <c r="DU25" s="1"/>
      <c r="DV25" s="1"/>
      <c r="DW25" s="1"/>
      <c r="DX25" s="1"/>
      <c r="DY25" s="1"/>
      <c r="DZ25" s="1"/>
      <c r="EA25" s="1"/>
      <c r="EB25" s="1"/>
      <c r="EC25" s="1"/>
      <c r="ED25" s="1"/>
      <c r="EE25" s="1"/>
    </row>
    <row r="26" spans="1:135" ht="15" customHeight="1" x14ac:dyDescent="0.15">
      <c r="A26" s="77"/>
      <c r="B26" s="618" t="s">
        <v>378</v>
      </c>
      <c r="C26" s="619"/>
      <c r="D26" s="339" t="s">
        <v>25</v>
      </c>
      <c r="E26" s="366" t="s">
        <v>376</v>
      </c>
      <c r="F26" s="326"/>
      <c r="G26" s="337" t="s">
        <v>25</v>
      </c>
      <c r="H26" s="366" t="s">
        <v>462</v>
      </c>
      <c r="I26" s="326"/>
      <c r="J26" s="327"/>
      <c r="K26" s="624"/>
      <c r="L26" s="625"/>
      <c r="M26" s="625"/>
      <c r="N26" s="625"/>
      <c r="O26" s="625"/>
      <c r="P26" s="625"/>
      <c r="Q26" s="625"/>
      <c r="R26" s="625"/>
      <c r="S26" s="626"/>
      <c r="T26" s="575"/>
      <c r="U26" s="576"/>
      <c r="V26" s="576"/>
      <c r="W26" s="577"/>
      <c r="X26" s="633"/>
      <c r="Y26" s="634"/>
      <c r="Z26" s="635"/>
      <c r="AA26" s="675" t="str">
        <f t="shared" si="0"/>
        <v/>
      </c>
      <c r="AB26" s="676"/>
      <c r="AC26" s="676"/>
      <c r="AD26" s="686" t="s">
        <v>9</v>
      </c>
      <c r="AE26" s="622" t="str">
        <f t="array" ref="AE26">_xlfn.IFS(AND(K9="■", D26="■"), 3.4,AND(K9="■", G26="■"), 3.1,AND(AA9="■", D26="■"), 2.9,AND(AA9="■", G26="■"), 2.6,TRUE, "")</f>
        <v/>
      </c>
      <c r="AF26" s="623"/>
      <c r="AG26" s="677" t="str">
        <f t="shared" si="1"/>
        <v/>
      </c>
      <c r="AH26" s="623"/>
      <c r="AI26" s="688"/>
      <c r="AJ26" s="689"/>
      <c r="AK26" s="690"/>
      <c r="AL26" s="77"/>
      <c r="AR26" s="6"/>
      <c r="AS26" s="6"/>
      <c r="AT26" s="6"/>
      <c r="AU26" s="6"/>
      <c r="AV26" s="6"/>
      <c r="AW26" s="8"/>
      <c r="AX26" s="8"/>
      <c r="AY26" s="8"/>
      <c r="AZ26" s="8"/>
      <c r="BA26" s="8"/>
      <c r="BB26" s="8"/>
      <c r="BC26" s="8"/>
      <c r="BD26" s="8"/>
      <c r="BE26" s="8"/>
      <c r="BF26" s="8"/>
      <c r="BG26" s="8"/>
      <c r="BH26" s="8"/>
      <c r="BI26" s="8"/>
      <c r="BJ26" s="8"/>
      <c r="BK26" s="8"/>
      <c r="BL26" s="8"/>
      <c r="BM26" s="8"/>
      <c r="BN26" s="8"/>
      <c r="BO26" s="8"/>
      <c r="BP26" s="8"/>
      <c r="BQ26" s="8"/>
      <c r="BR26" s="8"/>
      <c r="BS26" s="13"/>
      <c r="BT26" s="13"/>
      <c r="BU26" s="13"/>
      <c r="BV26" s="13"/>
      <c r="BW26" s="13"/>
      <c r="BX26" s="13"/>
      <c r="BY26" s="13"/>
      <c r="CA26" s="1"/>
      <c r="DI26" s="1"/>
      <c r="DJ26" s="1"/>
      <c r="DK26" s="1"/>
      <c r="DL26" s="1"/>
      <c r="DM26" s="1"/>
      <c r="DN26" s="1"/>
      <c r="DO26" s="1"/>
      <c r="DP26" s="1"/>
      <c r="DQ26" s="1"/>
      <c r="DR26" s="1"/>
      <c r="DS26" s="1"/>
      <c r="DT26" s="1"/>
      <c r="DU26" s="1"/>
      <c r="DV26" s="1"/>
      <c r="DW26" s="1"/>
      <c r="DX26" s="1"/>
      <c r="DY26" s="1"/>
      <c r="DZ26" s="1"/>
      <c r="EA26" s="1"/>
      <c r="EB26" s="1"/>
      <c r="EC26" s="1"/>
      <c r="ED26" s="1"/>
      <c r="EE26" s="1"/>
    </row>
    <row r="27" spans="1:135" ht="15" customHeight="1" x14ac:dyDescent="0.15">
      <c r="A27" s="77"/>
      <c r="B27" s="620"/>
      <c r="C27" s="621"/>
      <c r="D27" s="340" t="s">
        <v>25</v>
      </c>
      <c r="E27" s="367" t="s">
        <v>376</v>
      </c>
      <c r="F27" s="132"/>
      <c r="G27" s="338" t="s">
        <v>24</v>
      </c>
      <c r="H27" s="367" t="s">
        <v>462</v>
      </c>
      <c r="I27" s="132"/>
      <c r="J27" s="133"/>
      <c r="K27" s="627"/>
      <c r="L27" s="628"/>
      <c r="M27" s="628"/>
      <c r="N27" s="628"/>
      <c r="O27" s="628"/>
      <c r="P27" s="628"/>
      <c r="Q27" s="628"/>
      <c r="R27" s="628"/>
      <c r="S27" s="629"/>
      <c r="T27" s="630"/>
      <c r="U27" s="631"/>
      <c r="V27" s="631"/>
      <c r="W27" s="632"/>
      <c r="X27" s="636"/>
      <c r="Y27" s="637"/>
      <c r="Z27" s="638"/>
      <c r="AA27" s="678" t="str">
        <f t="shared" si="0"/>
        <v/>
      </c>
      <c r="AB27" s="679"/>
      <c r="AC27" s="680"/>
      <c r="AD27" s="687"/>
      <c r="AE27" s="616">
        <f t="array" ref="AE27">_xlfn.IFS(AND(K9="■", D27="■"), 3.4,AND(K9="■", G27="■"), 3.1,AND(AA9="■", D27="■"), 2.9,AND(AA9="■", G27="■"), 2.6,TRUE, "")</f>
        <v>3.1</v>
      </c>
      <c r="AF27" s="617"/>
      <c r="AG27" s="681" t="str">
        <f t="shared" si="1"/>
        <v/>
      </c>
      <c r="AH27" s="682"/>
      <c r="AI27" s="691"/>
      <c r="AJ27" s="692"/>
      <c r="AK27" s="693"/>
      <c r="AL27" s="77"/>
      <c r="AP27" s="4"/>
      <c r="AR27" s="6"/>
      <c r="AS27" s="6"/>
      <c r="AT27" s="6"/>
      <c r="AU27" s="6"/>
      <c r="AV27" s="6"/>
      <c r="AW27" s="8"/>
      <c r="AX27" s="8"/>
      <c r="AY27" s="8"/>
      <c r="AZ27" s="8"/>
      <c r="BA27" s="8"/>
      <c r="BB27" s="8"/>
      <c r="BC27" s="8"/>
      <c r="BD27" s="8"/>
      <c r="BE27" s="8"/>
      <c r="BF27" s="8"/>
      <c r="BG27" s="8"/>
      <c r="BH27" s="8"/>
      <c r="BI27" s="8"/>
      <c r="BJ27" s="8"/>
      <c r="BK27" s="8"/>
      <c r="BL27" s="8"/>
      <c r="BM27" s="8"/>
      <c r="BN27" s="8"/>
      <c r="BO27" s="8"/>
      <c r="BP27" s="8"/>
      <c r="BQ27" s="8"/>
      <c r="BR27" s="8"/>
      <c r="BS27" s="13"/>
      <c r="BT27" s="13"/>
      <c r="BU27" s="13"/>
      <c r="BV27" s="13"/>
      <c r="BW27" s="13"/>
      <c r="BX27" s="13"/>
      <c r="BY27" s="13"/>
      <c r="CA27" s="1"/>
      <c r="DI27" s="1"/>
      <c r="DJ27" s="1"/>
      <c r="DK27" s="1"/>
      <c r="DL27" s="1"/>
      <c r="DM27" s="1"/>
      <c r="DN27" s="1"/>
      <c r="DO27" s="1"/>
      <c r="DP27" s="1"/>
      <c r="DQ27" s="1"/>
      <c r="DR27" s="1"/>
      <c r="DS27" s="1"/>
      <c r="DT27" s="1"/>
      <c r="DU27" s="1"/>
      <c r="DV27" s="1"/>
      <c r="DW27" s="1"/>
      <c r="DX27" s="1"/>
      <c r="DY27" s="1"/>
      <c r="DZ27" s="1"/>
      <c r="EA27" s="1"/>
      <c r="EB27" s="1"/>
      <c r="EC27" s="1"/>
      <c r="ED27" s="1"/>
      <c r="EE27" s="1"/>
    </row>
    <row r="28" spans="1:135" ht="15" customHeight="1" x14ac:dyDescent="0.15">
      <c r="A28" s="77"/>
      <c r="B28" s="618" t="s">
        <v>8</v>
      </c>
      <c r="C28" s="619"/>
      <c r="D28" s="339" t="s">
        <v>24</v>
      </c>
      <c r="E28" s="366" t="s">
        <v>376</v>
      </c>
      <c r="F28" s="326"/>
      <c r="G28" s="329"/>
      <c r="H28" s="325"/>
      <c r="I28" s="326"/>
      <c r="J28" s="327"/>
      <c r="K28" s="624" t="s">
        <v>465</v>
      </c>
      <c r="L28" s="625"/>
      <c r="M28" s="625"/>
      <c r="N28" s="625"/>
      <c r="O28" s="625"/>
      <c r="P28" s="625"/>
      <c r="Q28" s="625"/>
      <c r="R28" s="625"/>
      <c r="S28" s="626"/>
      <c r="T28" s="575">
        <v>3.5999999999999997E-2</v>
      </c>
      <c r="U28" s="576"/>
      <c r="V28" s="576"/>
      <c r="W28" s="577"/>
      <c r="X28" s="633">
        <v>80</v>
      </c>
      <c r="Y28" s="634"/>
      <c r="Z28" s="635"/>
      <c r="AA28" s="675">
        <f t="shared" si="0"/>
        <v>2.2200000000000002</v>
      </c>
      <c r="AB28" s="676"/>
      <c r="AC28" s="676"/>
      <c r="AD28" s="686" t="s">
        <v>9</v>
      </c>
      <c r="AE28" s="622">
        <f t="array" ref="AE28">_xlfn.IFS(K9="■", 2.2,AA9="■", 1.7,TRUE, "")</f>
        <v>2.2000000000000002</v>
      </c>
      <c r="AF28" s="623"/>
      <c r="AG28" s="677" t="str">
        <f t="shared" si="1"/>
        <v>OK</v>
      </c>
      <c r="AH28" s="623"/>
      <c r="AI28" s="709"/>
      <c r="AJ28" s="710"/>
      <c r="AK28" s="711"/>
      <c r="AL28" s="77"/>
      <c r="AR28" s="6"/>
      <c r="AS28" s="6"/>
      <c r="AT28" s="6"/>
      <c r="AU28" s="6"/>
      <c r="AV28" s="6"/>
      <c r="AW28" s="8"/>
      <c r="AX28" s="8"/>
      <c r="AY28" s="8"/>
      <c r="AZ28" s="8"/>
      <c r="BA28" s="8"/>
      <c r="BB28" s="8"/>
      <c r="BC28" s="8"/>
      <c r="BD28" s="8"/>
      <c r="BE28" s="8"/>
      <c r="BF28" s="8"/>
      <c r="BG28" s="8"/>
      <c r="BH28" s="8"/>
      <c r="BI28" s="8"/>
      <c r="BJ28" s="8"/>
      <c r="BK28" s="8"/>
      <c r="BL28" s="8"/>
      <c r="BM28" s="8"/>
      <c r="BN28" s="8"/>
      <c r="BO28" s="8"/>
      <c r="BP28" s="8"/>
      <c r="BQ28" s="8"/>
      <c r="BR28" s="8"/>
      <c r="BS28" s="14"/>
      <c r="BT28" s="14"/>
      <c r="BU28" s="14"/>
      <c r="BV28" s="14"/>
      <c r="BW28" s="14"/>
      <c r="BX28" s="14"/>
      <c r="BY28" s="14"/>
      <c r="CA28" s="1"/>
      <c r="DI28" s="1"/>
      <c r="DJ28" s="1"/>
      <c r="DK28" s="1"/>
      <c r="DL28" s="1"/>
      <c r="DM28" s="1"/>
      <c r="DN28" s="1"/>
      <c r="DO28" s="1"/>
      <c r="DP28" s="1"/>
      <c r="DQ28" s="1"/>
      <c r="DR28" s="1"/>
      <c r="DS28" s="1"/>
      <c r="DT28" s="1"/>
      <c r="DU28" s="1"/>
      <c r="DV28" s="1"/>
      <c r="DW28" s="1"/>
      <c r="DX28" s="1"/>
      <c r="DY28" s="1"/>
      <c r="DZ28" s="1"/>
      <c r="EA28" s="1"/>
      <c r="EB28" s="1"/>
      <c r="EC28" s="1"/>
      <c r="ED28" s="1"/>
      <c r="EE28" s="1"/>
    </row>
    <row r="29" spans="1:135" ht="15" customHeight="1" x14ac:dyDescent="0.15">
      <c r="A29" s="77"/>
      <c r="B29" s="620"/>
      <c r="C29" s="621"/>
      <c r="D29" s="340" t="s">
        <v>24</v>
      </c>
      <c r="E29" s="367" t="s">
        <v>376</v>
      </c>
      <c r="F29" s="132"/>
      <c r="G29" s="330"/>
      <c r="H29" s="324"/>
      <c r="I29" s="132"/>
      <c r="J29" s="133"/>
      <c r="K29" s="627"/>
      <c r="L29" s="628"/>
      <c r="M29" s="628"/>
      <c r="N29" s="628"/>
      <c r="O29" s="628"/>
      <c r="P29" s="628"/>
      <c r="Q29" s="628"/>
      <c r="R29" s="628"/>
      <c r="S29" s="629"/>
      <c r="T29" s="630"/>
      <c r="U29" s="631"/>
      <c r="V29" s="631"/>
      <c r="W29" s="632"/>
      <c r="X29" s="636"/>
      <c r="Y29" s="637"/>
      <c r="Z29" s="638"/>
      <c r="AA29" s="678" t="str">
        <f t="shared" si="0"/>
        <v/>
      </c>
      <c r="AB29" s="679"/>
      <c r="AC29" s="680"/>
      <c r="AD29" s="687"/>
      <c r="AE29" s="616">
        <f t="array" ref="AE29">_xlfn.IFS(K9="■", 2.2,AA9="■", 1.7,TRUE, "")</f>
        <v>2.2000000000000002</v>
      </c>
      <c r="AF29" s="617"/>
      <c r="AG29" s="681" t="str">
        <f t="shared" si="1"/>
        <v/>
      </c>
      <c r="AH29" s="682"/>
      <c r="AI29" s="691"/>
      <c r="AJ29" s="692"/>
      <c r="AK29" s="693"/>
      <c r="AL29" s="77"/>
      <c r="AR29" s="6"/>
      <c r="AS29" s="6"/>
      <c r="AT29" s="6"/>
      <c r="AU29" s="6"/>
      <c r="AV29" s="6"/>
      <c r="AW29" s="8"/>
      <c r="AX29" s="8"/>
      <c r="AY29" s="8"/>
      <c r="AZ29" s="8"/>
      <c r="BA29" s="8"/>
      <c r="BB29" s="8"/>
      <c r="BC29" s="8"/>
      <c r="BD29" s="8"/>
      <c r="BE29" s="8"/>
      <c r="BF29" s="8"/>
      <c r="BG29" s="8"/>
      <c r="BH29" s="8"/>
      <c r="BI29" s="8"/>
      <c r="BJ29" s="8"/>
      <c r="BK29" s="8"/>
      <c r="BL29" s="8"/>
      <c r="BM29" s="8"/>
      <c r="BN29" s="8"/>
      <c r="BO29" s="8"/>
      <c r="BP29" s="8"/>
      <c r="BQ29" s="8"/>
      <c r="BR29" s="8"/>
      <c r="BS29" s="14"/>
      <c r="BT29" s="14"/>
      <c r="BU29" s="14"/>
      <c r="BV29" s="14"/>
      <c r="BW29" s="14"/>
      <c r="BX29" s="14"/>
      <c r="BY29" s="14"/>
      <c r="CA29" s="1"/>
      <c r="DI29" s="1"/>
      <c r="DJ29" s="1"/>
      <c r="DK29" s="1"/>
      <c r="DL29" s="1"/>
      <c r="DM29" s="1"/>
      <c r="DN29" s="1"/>
      <c r="DO29" s="1"/>
      <c r="DP29" s="1"/>
      <c r="DQ29" s="1"/>
      <c r="DR29" s="1"/>
      <c r="DS29" s="1"/>
      <c r="DT29" s="1"/>
      <c r="DU29" s="1"/>
      <c r="DV29" s="1"/>
      <c r="DW29" s="1"/>
      <c r="DX29" s="1"/>
      <c r="DY29" s="1"/>
      <c r="DZ29" s="1"/>
      <c r="EA29" s="1"/>
      <c r="EB29" s="1"/>
      <c r="EC29" s="1"/>
      <c r="ED29" s="1"/>
      <c r="EE29" s="1"/>
    </row>
    <row r="30" spans="1:135" ht="15" customHeight="1" x14ac:dyDescent="0.15">
      <c r="A30" s="77"/>
      <c r="B30" s="700" t="s">
        <v>17</v>
      </c>
      <c r="C30" s="701"/>
      <c r="D30" s="701"/>
      <c r="E30" s="701"/>
      <c r="F30" s="701"/>
      <c r="G30" s="701"/>
      <c r="H30" s="701"/>
      <c r="I30" s="701"/>
      <c r="J30" s="702"/>
      <c r="K30" s="624" t="s">
        <v>466</v>
      </c>
      <c r="L30" s="625"/>
      <c r="M30" s="625"/>
      <c r="N30" s="625"/>
      <c r="O30" s="625"/>
      <c r="P30" s="625"/>
      <c r="Q30" s="625"/>
      <c r="R30" s="625"/>
      <c r="S30" s="626"/>
      <c r="T30" s="575">
        <v>3.4000000000000002E-2</v>
      </c>
      <c r="U30" s="576"/>
      <c r="V30" s="576"/>
      <c r="W30" s="577"/>
      <c r="X30" s="633">
        <v>60</v>
      </c>
      <c r="Y30" s="634"/>
      <c r="Z30" s="635"/>
      <c r="AA30" s="675">
        <f t="shared" si="0"/>
        <v>1.76</v>
      </c>
      <c r="AB30" s="676"/>
      <c r="AC30" s="676"/>
      <c r="AD30" s="686" t="s">
        <v>9</v>
      </c>
      <c r="AE30" s="685">
        <f t="array" ref="AE30">_xlfn.IFS(K9="■", 1.7,AA9="■", 0.6,TRUE, "")</f>
        <v>1.7</v>
      </c>
      <c r="AF30" s="697"/>
      <c r="AG30" s="677" t="str">
        <f t="shared" si="1"/>
        <v>OK</v>
      </c>
      <c r="AH30" s="623"/>
      <c r="AI30" s="709"/>
      <c r="AJ30" s="710"/>
      <c r="AK30" s="711"/>
      <c r="AL30" s="87"/>
      <c r="AR30" s="6"/>
      <c r="AS30" s="6"/>
      <c r="AT30" s="6"/>
      <c r="AU30" s="6"/>
      <c r="AV30" s="6"/>
      <c r="AW30" s="8"/>
      <c r="AX30" s="8"/>
      <c r="AY30" s="8"/>
      <c r="AZ30" s="8"/>
      <c r="BA30" s="8"/>
      <c r="BB30" s="8"/>
      <c r="BC30" s="8"/>
      <c r="BD30" s="8"/>
      <c r="BE30" s="8"/>
      <c r="BF30" s="8"/>
      <c r="BG30" s="8"/>
      <c r="BH30" s="8"/>
      <c r="BI30" s="8"/>
      <c r="BJ30" s="8"/>
      <c r="BK30" s="8"/>
      <c r="BL30" s="8"/>
      <c r="BM30" s="8"/>
      <c r="BN30" s="8"/>
      <c r="BO30" s="8"/>
      <c r="BP30" s="8"/>
      <c r="BQ30" s="8"/>
      <c r="BR30" s="8"/>
      <c r="BS30" s="14"/>
      <c r="BT30" s="14"/>
      <c r="BU30" s="14"/>
      <c r="BV30" s="14"/>
      <c r="BW30" s="14"/>
      <c r="BX30" s="14"/>
      <c r="BY30" s="14"/>
      <c r="CA30" s="1"/>
      <c r="DI30" s="1"/>
      <c r="DJ30" s="1"/>
      <c r="DK30" s="1"/>
      <c r="DL30" s="1"/>
      <c r="DM30" s="1"/>
      <c r="DN30" s="1"/>
      <c r="DO30" s="1"/>
      <c r="DP30" s="1"/>
      <c r="DQ30" s="1"/>
      <c r="DR30" s="1"/>
      <c r="DS30" s="1"/>
      <c r="DT30" s="1"/>
      <c r="DU30" s="1"/>
      <c r="DV30" s="1"/>
      <c r="DW30" s="1"/>
      <c r="DX30" s="1"/>
      <c r="DY30" s="1"/>
      <c r="DZ30" s="1"/>
      <c r="EA30" s="1"/>
      <c r="EB30" s="1"/>
      <c r="EC30" s="1"/>
      <c r="ED30" s="1"/>
      <c r="EE30" s="1"/>
    </row>
    <row r="31" spans="1:135" ht="15" customHeight="1" x14ac:dyDescent="0.15">
      <c r="A31" s="77"/>
      <c r="B31" s="703"/>
      <c r="C31" s="704"/>
      <c r="D31" s="704"/>
      <c r="E31" s="704"/>
      <c r="F31" s="704"/>
      <c r="G31" s="704"/>
      <c r="H31" s="704"/>
      <c r="I31" s="704"/>
      <c r="J31" s="705"/>
      <c r="K31" s="627"/>
      <c r="L31" s="628"/>
      <c r="M31" s="628"/>
      <c r="N31" s="628"/>
      <c r="O31" s="628"/>
      <c r="P31" s="628"/>
      <c r="Q31" s="628"/>
      <c r="R31" s="628"/>
      <c r="S31" s="629"/>
      <c r="T31" s="630"/>
      <c r="U31" s="631"/>
      <c r="V31" s="631"/>
      <c r="W31" s="632"/>
      <c r="X31" s="636"/>
      <c r="Y31" s="637"/>
      <c r="Z31" s="638"/>
      <c r="AA31" s="678" t="str">
        <f t="shared" si="0"/>
        <v/>
      </c>
      <c r="AB31" s="679"/>
      <c r="AC31" s="680"/>
      <c r="AD31" s="687"/>
      <c r="AE31" s="698"/>
      <c r="AF31" s="699"/>
      <c r="AG31" s="681" t="str">
        <f t="shared" si="1"/>
        <v/>
      </c>
      <c r="AH31" s="682"/>
      <c r="AI31" s="691"/>
      <c r="AJ31" s="692"/>
      <c r="AK31" s="693"/>
      <c r="AL31" s="87"/>
      <c r="AR31" s="6"/>
      <c r="AS31" s="6"/>
      <c r="AT31" s="6"/>
      <c r="AU31" s="6"/>
      <c r="AV31" s="6"/>
      <c r="AW31" s="8"/>
      <c r="AX31" s="8"/>
      <c r="AY31" s="8"/>
      <c r="AZ31" s="8"/>
      <c r="BA31" s="8"/>
      <c r="BB31" s="8"/>
      <c r="BC31" s="8"/>
      <c r="BD31" s="8"/>
      <c r="BE31" s="8"/>
      <c r="BF31" s="8"/>
      <c r="BG31" s="8"/>
      <c r="BH31" s="8"/>
      <c r="BI31" s="8"/>
      <c r="BJ31" s="8"/>
      <c r="BK31" s="8"/>
      <c r="BL31" s="8"/>
      <c r="BM31" s="8"/>
      <c r="BN31" s="8"/>
      <c r="BO31" s="8"/>
      <c r="BP31" s="8"/>
      <c r="BQ31" s="8"/>
      <c r="BR31" s="8"/>
      <c r="BS31" s="14"/>
      <c r="BT31" s="14"/>
      <c r="BU31" s="14"/>
      <c r="BV31" s="14"/>
      <c r="BW31" s="14"/>
      <c r="BX31" s="14"/>
      <c r="BY31" s="14"/>
      <c r="CA31" s="1"/>
      <c r="DI31" s="1"/>
      <c r="DJ31" s="1"/>
      <c r="DK31" s="1"/>
      <c r="DL31" s="1"/>
      <c r="DM31" s="1"/>
      <c r="DN31" s="1"/>
      <c r="DO31" s="1"/>
      <c r="DP31" s="1"/>
      <c r="DQ31" s="1"/>
      <c r="DR31" s="1"/>
      <c r="DS31" s="1"/>
      <c r="DT31" s="1"/>
      <c r="DU31" s="1"/>
      <c r="DV31" s="1"/>
      <c r="DW31" s="1"/>
      <c r="DX31" s="1"/>
      <c r="DY31" s="1"/>
      <c r="DZ31" s="1"/>
      <c r="EA31" s="1"/>
      <c r="EB31" s="1"/>
      <c r="EC31" s="1"/>
      <c r="ED31" s="1"/>
      <c r="EE31" s="1"/>
    </row>
    <row r="32" spans="1:135" ht="15" customHeight="1" x14ac:dyDescent="0.15">
      <c r="A32" s="77"/>
      <c r="B32" s="706" t="s">
        <v>18</v>
      </c>
      <c r="C32" s="707"/>
      <c r="D32" s="707"/>
      <c r="E32" s="707"/>
      <c r="F32" s="707"/>
      <c r="G32" s="707"/>
      <c r="H32" s="707"/>
      <c r="I32" s="707"/>
      <c r="J32" s="708"/>
      <c r="K32" s="624" t="s">
        <v>466</v>
      </c>
      <c r="L32" s="625"/>
      <c r="M32" s="625"/>
      <c r="N32" s="625"/>
      <c r="O32" s="625"/>
      <c r="P32" s="625"/>
      <c r="Q32" s="625"/>
      <c r="R32" s="625"/>
      <c r="S32" s="626"/>
      <c r="T32" s="575">
        <v>3.4000000000000002E-2</v>
      </c>
      <c r="U32" s="576"/>
      <c r="V32" s="576"/>
      <c r="W32" s="577"/>
      <c r="X32" s="633">
        <v>30</v>
      </c>
      <c r="Y32" s="634"/>
      <c r="Z32" s="635"/>
      <c r="AA32" s="675">
        <f t="shared" si="0"/>
        <v>0.88</v>
      </c>
      <c r="AB32" s="676"/>
      <c r="AC32" s="676"/>
      <c r="AD32" s="686" t="s">
        <v>9</v>
      </c>
      <c r="AE32" s="685">
        <f t="array" ref="AE32">_xlfn.IFS(K9="■", 0.7,AA9="■", 0.1,TRUE, "")</f>
        <v>0.7</v>
      </c>
      <c r="AF32" s="697"/>
      <c r="AG32" s="677" t="str">
        <f t="shared" si="1"/>
        <v>OK</v>
      </c>
      <c r="AH32" s="623"/>
      <c r="AI32" s="709"/>
      <c r="AJ32" s="710"/>
      <c r="AK32" s="711"/>
      <c r="AL32" s="87"/>
      <c r="AR32" s="6"/>
      <c r="AS32" s="6"/>
      <c r="AT32" s="6"/>
      <c r="AU32" s="6"/>
      <c r="AV32" s="6"/>
      <c r="AW32" s="8"/>
      <c r="AX32" s="8"/>
      <c r="AY32" s="8"/>
      <c r="AZ32" s="8"/>
      <c r="BA32" s="8"/>
      <c r="BB32" s="8"/>
      <c r="BC32" s="8"/>
      <c r="BD32" s="8"/>
      <c r="BE32" s="8"/>
      <c r="BF32" s="8"/>
      <c r="BG32" s="8"/>
      <c r="BH32" s="8"/>
      <c r="BI32" s="8"/>
      <c r="BJ32" s="8"/>
      <c r="BK32" s="8"/>
      <c r="BL32" s="8"/>
      <c r="BM32" s="8"/>
      <c r="BN32" s="8"/>
      <c r="BO32" s="8"/>
      <c r="BP32" s="8"/>
      <c r="BQ32" s="8"/>
      <c r="BR32" s="8"/>
      <c r="BS32" s="14"/>
      <c r="BT32" s="14"/>
      <c r="BU32" s="14"/>
      <c r="BV32" s="14"/>
      <c r="BW32" s="14"/>
      <c r="BX32" s="14"/>
      <c r="BY32" s="14"/>
      <c r="CA32" s="1"/>
      <c r="DI32" s="1"/>
      <c r="DJ32" s="1"/>
      <c r="DK32" s="1"/>
      <c r="DL32" s="1"/>
      <c r="DM32" s="1"/>
      <c r="DN32" s="1"/>
      <c r="DO32" s="1"/>
      <c r="DP32" s="1"/>
      <c r="DQ32" s="1"/>
      <c r="DR32" s="1"/>
      <c r="DS32" s="1"/>
      <c r="DT32" s="1"/>
      <c r="DU32" s="1"/>
      <c r="DV32" s="1"/>
      <c r="DW32" s="1"/>
      <c r="DX32" s="1"/>
      <c r="DY32" s="1"/>
      <c r="DZ32" s="1"/>
      <c r="EA32" s="1"/>
      <c r="EB32" s="1"/>
      <c r="EC32" s="1"/>
      <c r="ED32" s="1"/>
      <c r="EE32" s="1"/>
    </row>
    <row r="33" spans="1:135" ht="15" customHeight="1" x14ac:dyDescent="0.15">
      <c r="A33" s="77"/>
      <c r="B33" s="703"/>
      <c r="C33" s="704"/>
      <c r="D33" s="704"/>
      <c r="E33" s="704"/>
      <c r="F33" s="704"/>
      <c r="G33" s="704"/>
      <c r="H33" s="704"/>
      <c r="I33" s="704"/>
      <c r="J33" s="705"/>
      <c r="K33" s="627"/>
      <c r="L33" s="628"/>
      <c r="M33" s="628"/>
      <c r="N33" s="628"/>
      <c r="O33" s="628"/>
      <c r="P33" s="628"/>
      <c r="Q33" s="628"/>
      <c r="R33" s="628"/>
      <c r="S33" s="629"/>
      <c r="T33" s="630"/>
      <c r="U33" s="631"/>
      <c r="V33" s="631"/>
      <c r="W33" s="632"/>
      <c r="X33" s="636"/>
      <c r="Y33" s="637"/>
      <c r="Z33" s="638"/>
      <c r="AA33" s="678" t="str">
        <f t="shared" si="0"/>
        <v/>
      </c>
      <c r="AB33" s="679"/>
      <c r="AC33" s="680"/>
      <c r="AD33" s="687"/>
      <c r="AE33" s="698"/>
      <c r="AF33" s="699"/>
      <c r="AG33" s="681" t="str">
        <f t="shared" si="1"/>
        <v/>
      </c>
      <c r="AH33" s="682"/>
      <c r="AI33" s="691"/>
      <c r="AJ33" s="692"/>
      <c r="AK33" s="693"/>
      <c r="AL33" s="87"/>
      <c r="AR33" s="6"/>
      <c r="AS33" s="6"/>
      <c r="AT33" s="6"/>
      <c r="AU33" s="6"/>
      <c r="AX33" s="8"/>
      <c r="AY33" s="8"/>
      <c r="AZ33" s="8"/>
      <c r="BA33" s="8"/>
      <c r="BB33" s="8"/>
      <c r="BC33" s="8"/>
      <c r="BD33" s="8"/>
      <c r="BE33" s="8"/>
      <c r="BF33" s="8"/>
      <c r="BG33" s="8"/>
      <c r="BH33" s="8"/>
      <c r="BI33" s="8"/>
      <c r="BJ33" s="8"/>
      <c r="BK33" s="8"/>
      <c r="BL33" s="8"/>
      <c r="BM33" s="8"/>
      <c r="BN33" s="8"/>
      <c r="BO33" s="8"/>
      <c r="BP33" s="8"/>
      <c r="BQ33" s="8"/>
      <c r="BR33" s="8"/>
      <c r="BS33" s="14"/>
      <c r="BT33" s="14"/>
      <c r="BU33" s="14"/>
      <c r="BV33" s="14"/>
      <c r="BW33" s="14"/>
      <c r="BX33" s="14"/>
      <c r="BY33" s="14"/>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row>
    <row r="34" spans="1:135" ht="5.25" customHeight="1" x14ac:dyDescent="0.15">
      <c r="A34" s="77"/>
      <c r="B34" s="77"/>
      <c r="C34" s="88"/>
      <c r="D34" s="89"/>
      <c r="E34" s="89"/>
      <c r="F34" s="89"/>
      <c r="G34" s="89"/>
      <c r="H34" s="89"/>
      <c r="I34" s="89"/>
      <c r="J34" s="89"/>
      <c r="K34" s="90"/>
      <c r="L34" s="90"/>
      <c r="M34" s="90"/>
      <c r="N34" s="90"/>
      <c r="O34" s="90"/>
      <c r="P34" s="90"/>
      <c r="Q34" s="90"/>
      <c r="R34" s="90"/>
      <c r="S34" s="90"/>
      <c r="T34" s="90"/>
      <c r="U34" s="90"/>
      <c r="V34" s="90"/>
      <c r="W34" s="90"/>
      <c r="X34" s="90"/>
      <c r="Y34" s="90"/>
      <c r="Z34" s="90"/>
      <c r="AA34" s="90"/>
      <c r="AB34" s="90"/>
      <c r="AC34" s="90"/>
      <c r="AD34" s="90"/>
      <c r="AE34" s="91"/>
      <c r="AF34" s="92"/>
      <c r="AG34" s="92"/>
      <c r="AH34" s="92"/>
      <c r="AI34" s="92"/>
      <c r="AJ34" s="92"/>
      <c r="AK34" s="92"/>
      <c r="AL34" s="87"/>
      <c r="AR34" s="6"/>
      <c r="AS34" s="6"/>
      <c r="AT34" s="6"/>
      <c r="AU34" s="6"/>
      <c r="AX34" s="8"/>
      <c r="AY34" s="8"/>
      <c r="AZ34" s="8"/>
      <c r="BA34" s="8"/>
      <c r="BB34" s="8"/>
      <c r="BC34" s="8"/>
      <c r="BD34" s="8"/>
      <c r="BE34" s="8"/>
      <c r="BF34" s="8"/>
      <c r="BG34" s="8"/>
      <c r="BH34" s="8"/>
      <c r="BI34" s="8"/>
      <c r="BJ34" s="8"/>
      <c r="BK34" s="8"/>
      <c r="BL34" s="8"/>
      <c r="BM34" s="8"/>
      <c r="BN34" s="8"/>
      <c r="BO34" s="8"/>
      <c r="BP34" s="8"/>
      <c r="BQ34" s="8"/>
      <c r="BR34" s="8"/>
      <c r="BS34" s="14"/>
      <c r="BT34" s="14"/>
      <c r="BU34" s="14"/>
      <c r="BV34" s="14"/>
      <c r="BW34" s="14"/>
      <c r="BX34" s="14"/>
      <c r="BY34" s="14"/>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row>
    <row r="35" spans="1:135" ht="15" customHeight="1" x14ac:dyDescent="0.15">
      <c r="A35" s="77"/>
      <c r="B35" s="77" t="s">
        <v>23</v>
      </c>
      <c r="C35" s="77"/>
      <c r="D35" s="89"/>
      <c r="E35" s="89"/>
      <c r="F35" s="89"/>
      <c r="G35" s="89"/>
      <c r="H35" s="89"/>
      <c r="I35" s="89"/>
      <c r="J35" s="89"/>
      <c r="K35" s="90"/>
      <c r="L35" s="90"/>
      <c r="M35" s="90"/>
      <c r="N35" s="90"/>
      <c r="O35" s="90"/>
      <c r="P35" s="90"/>
      <c r="Q35" s="90"/>
      <c r="R35" s="90"/>
      <c r="S35" s="90"/>
      <c r="T35" s="90"/>
      <c r="U35" s="90"/>
      <c r="V35" s="90"/>
      <c r="W35" s="90"/>
      <c r="X35" s="90"/>
      <c r="Y35" s="90"/>
      <c r="Z35" s="90"/>
      <c r="AA35" s="90"/>
      <c r="AB35" s="90"/>
      <c r="AC35" s="90"/>
      <c r="AD35" s="90"/>
      <c r="AE35" s="90"/>
      <c r="AF35" s="93"/>
      <c r="AG35" s="93"/>
      <c r="AH35" s="93"/>
      <c r="AI35" s="93"/>
      <c r="AJ35" s="93"/>
      <c r="AK35" s="93"/>
      <c r="AL35" s="87"/>
      <c r="AR35" s="6"/>
      <c r="AS35" s="6"/>
      <c r="AT35" s="6"/>
      <c r="AU35" s="6"/>
      <c r="AV35" s="6"/>
      <c r="AW35" s="8"/>
      <c r="AX35" s="8"/>
      <c r="AY35" s="8"/>
      <c r="AZ35" s="8"/>
      <c r="BA35" s="8"/>
      <c r="BB35" s="8"/>
      <c r="BC35" s="8"/>
      <c r="BD35" s="8"/>
      <c r="BE35" s="8"/>
      <c r="BF35" s="8"/>
      <c r="BG35" s="8"/>
      <c r="BH35" s="8"/>
      <c r="BI35" s="8"/>
      <c r="BJ35" s="8"/>
      <c r="BK35" s="8"/>
      <c r="BL35" s="8"/>
      <c r="BM35" s="8"/>
      <c r="BN35" s="8"/>
      <c r="BO35" s="8"/>
      <c r="BP35" s="8"/>
      <c r="BQ35" s="8"/>
      <c r="BR35" s="8"/>
      <c r="BS35" s="14"/>
      <c r="BT35" s="14"/>
      <c r="BU35" s="14"/>
      <c r="BV35" s="14"/>
      <c r="BW35" s="14"/>
      <c r="BX35" s="14"/>
      <c r="BY35" s="14"/>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row>
    <row r="36" spans="1:135" ht="15" customHeight="1" thickBot="1" x14ac:dyDescent="0.2">
      <c r="A36" s="77"/>
      <c r="B36" s="712" t="s">
        <v>10</v>
      </c>
      <c r="C36" s="712"/>
      <c r="D36" s="712"/>
      <c r="E36" s="712"/>
      <c r="F36" s="712"/>
      <c r="G36" s="712"/>
      <c r="H36" s="712"/>
      <c r="I36" s="712"/>
      <c r="J36" s="712"/>
      <c r="K36" s="665" t="s">
        <v>12</v>
      </c>
      <c r="L36" s="652"/>
      <c r="M36" s="652"/>
      <c r="N36" s="652"/>
      <c r="O36" s="652"/>
      <c r="P36" s="652"/>
      <c r="Q36" s="652"/>
      <c r="R36" s="652"/>
      <c r="S36" s="653"/>
      <c r="T36" s="651" t="s">
        <v>209</v>
      </c>
      <c r="U36" s="652"/>
      <c r="V36" s="652"/>
      <c r="W36" s="653"/>
      <c r="X36" s="651" t="s">
        <v>211</v>
      </c>
      <c r="Y36" s="652"/>
      <c r="Z36" s="653"/>
      <c r="AA36" s="651" t="s">
        <v>212</v>
      </c>
      <c r="AB36" s="652"/>
      <c r="AC36" s="652"/>
      <c r="AD36" s="683"/>
      <c r="AE36" s="673" t="s">
        <v>4</v>
      </c>
      <c r="AF36" s="659"/>
      <c r="AG36" s="657" t="s">
        <v>20</v>
      </c>
      <c r="AH36" s="659"/>
      <c r="AI36" s="657" t="s">
        <v>26</v>
      </c>
      <c r="AJ36" s="658"/>
      <c r="AK36" s="659"/>
      <c r="AL36" s="87"/>
      <c r="AR36" s="6"/>
      <c r="AS36" s="6"/>
      <c r="AT36" s="6"/>
      <c r="AU36" s="6"/>
      <c r="AV36" s="6"/>
      <c r="AW36" s="8"/>
      <c r="AX36" s="8"/>
      <c r="AY36" s="8"/>
      <c r="AZ36" s="8"/>
      <c r="BA36" s="8"/>
      <c r="BB36" s="8"/>
      <c r="BC36" s="8"/>
      <c r="BD36" s="8"/>
      <c r="BE36" s="8"/>
      <c r="BF36" s="8"/>
      <c r="BG36" s="8"/>
      <c r="BH36" s="8"/>
      <c r="BI36" s="8"/>
      <c r="BJ36" s="8"/>
      <c r="BK36" s="8"/>
      <c r="BL36" s="8"/>
      <c r="BM36" s="8"/>
      <c r="BN36" s="8"/>
      <c r="BO36" s="8"/>
      <c r="BP36" s="8"/>
      <c r="BQ36" s="8"/>
      <c r="BR36" s="8"/>
      <c r="BS36" s="14"/>
      <c r="BT36" s="14"/>
      <c r="BU36" s="14"/>
      <c r="BV36" s="14"/>
      <c r="BW36" s="14"/>
      <c r="BX36" s="14"/>
      <c r="BY36" s="14"/>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row>
    <row r="37" spans="1:135" ht="15" customHeight="1" x14ac:dyDescent="0.15">
      <c r="A37" s="77"/>
      <c r="B37" s="712"/>
      <c r="C37" s="712"/>
      <c r="D37" s="712"/>
      <c r="E37" s="712"/>
      <c r="F37" s="712"/>
      <c r="G37" s="712"/>
      <c r="H37" s="712"/>
      <c r="I37" s="712"/>
      <c r="J37" s="712"/>
      <c r="K37" s="666"/>
      <c r="L37" s="655"/>
      <c r="M37" s="655"/>
      <c r="N37" s="655"/>
      <c r="O37" s="655"/>
      <c r="P37" s="655"/>
      <c r="Q37" s="655"/>
      <c r="R37" s="655"/>
      <c r="S37" s="656"/>
      <c r="T37" s="654"/>
      <c r="U37" s="655"/>
      <c r="V37" s="655"/>
      <c r="W37" s="656"/>
      <c r="X37" s="654"/>
      <c r="Y37" s="655"/>
      <c r="Z37" s="656"/>
      <c r="AA37" s="654"/>
      <c r="AB37" s="655"/>
      <c r="AC37" s="655"/>
      <c r="AD37" s="684"/>
      <c r="AE37" s="674"/>
      <c r="AF37" s="662"/>
      <c r="AG37" s="660"/>
      <c r="AH37" s="662"/>
      <c r="AI37" s="660"/>
      <c r="AJ37" s="661"/>
      <c r="AK37" s="662"/>
      <c r="AL37" s="87"/>
      <c r="AN37" s="344"/>
      <c r="AO37" s="345"/>
      <c r="AP37" s="345"/>
      <c r="AQ37" s="345"/>
      <c r="AR37" s="346"/>
      <c r="AS37" s="346"/>
      <c r="AT37" s="346"/>
      <c r="AU37" s="346"/>
      <c r="AV37" s="346"/>
      <c r="AW37" s="347"/>
      <c r="AX37" s="347"/>
      <c r="AY37" s="347"/>
      <c r="AZ37" s="347"/>
      <c r="BA37" s="347"/>
      <c r="BB37" s="348"/>
      <c r="BC37" s="8"/>
      <c r="BD37" s="8"/>
      <c r="BE37" s="8"/>
      <c r="BF37" s="8"/>
      <c r="BG37" s="8"/>
      <c r="BH37" s="8"/>
      <c r="BI37" s="8"/>
      <c r="BJ37" s="8"/>
      <c r="BK37" s="8"/>
      <c r="BL37" s="8"/>
      <c r="BM37" s="8"/>
      <c r="BN37" s="8"/>
      <c r="BO37" s="8"/>
      <c r="BP37" s="8"/>
      <c r="BQ37" s="8"/>
      <c r="BR37" s="8"/>
      <c r="BS37" s="14"/>
      <c r="BT37" s="14"/>
      <c r="BU37" s="14"/>
      <c r="BV37" s="14"/>
      <c r="BW37" s="14"/>
      <c r="BX37" s="14"/>
      <c r="BY37" s="14"/>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row>
    <row r="38" spans="1:135" ht="15" customHeight="1" x14ac:dyDescent="0.15">
      <c r="A38" s="77"/>
      <c r="B38" s="551" t="s">
        <v>21</v>
      </c>
      <c r="C38" s="530" t="s">
        <v>214</v>
      </c>
      <c r="D38" s="531"/>
      <c r="E38" s="694" t="s">
        <v>309</v>
      </c>
      <c r="F38" s="695"/>
      <c r="G38" s="695"/>
      <c r="H38" s="695"/>
      <c r="I38" s="695"/>
      <c r="J38" s="696"/>
      <c r="K38" s="539" t="s">
        <v>467</v>
      </c>
      <c r="L38" s="540"/>
      <c r="M38" s="540"/>
      <c r="N38" s="540"/>
      <c r="O38" s="540"/>
      <c r="P38" s="540"/>
      <c r="Q38" s="540"/>
      <c r="R38" s="540"/>
      <c r="S38" s="541"/>
      <c r="T38" s="645" t="s">
        <v>366</v>
      </c>
      <c r="U38" s="646"/>
      <c r="V38" s="646"/>
      <c r="W38" s="647"/>
      <c r="X38" s="578">
        <v>12</v>
      </c>
      <c r="Y38" s="579"/>
      <c r="Z38" s="580"/>
      <c r="AA38" s="584">
        <v>1.9</v>
      </c>
      <c r="AB38" s="585"/>
      <c r="AC38" s="586"/>
      <c r="AD38" s="686" t="s">
        <v>16</v>
      </c>
      <c r="AE38" s="554">
        <v>2.2999999999999998</v>
      </c>
      <c r="AF38" s="555"/>
      <c r="AG38" s="558" t="str">
        <f>+IF(OR(AA38="",AE38="err"),"",IF(AA38&lt;=AE38,"OK","NG"))</f>
        <v>OK</v>
      </c>
      <c r="AH38" s="559"/>
      <c r="AI38" s="562"/>
      <c r="AJ38" s="563"/>
      <c r="AK38" s="564"/>
      <c r="AL38" s="77"/>
      <c r="AN38" s="595" t="s">
        <v>383</v>
      </c>
      <c r="AO38" s="596"/>
      <c r="AP38" s="596"/>
      <c r="AQ38" s="596"/>
      <c r="AR38" s="596"/>
      <c r="AS38" s="596"/>
      <c r="AT38" s="596"/>
      <c r="AU38" s="596"/>
      <c r="AV38" s="596"/>
      <c r="AW38" s="596"/>
      <c r="AX38" s="596"/>
      <c r="AY38" s="596"/>
      <c r="AZ38" s="596"/>
      <c r="BA38" s="596"/>
      <c r="BB38" s="597"/>
      <c r="BC38" s="8"/>
      <c r="BD38" s="8"/>
      <c r="BE38" s="8"/>
      <c r="BF38" s="8"/>
      <c r="BG38" s="8"/>
      <c r="BH38" s="8"/>
      <c r="BI38" s="8"/>
      <c r="BJ38" s="8"/>
      <c r="BK38" s="8"/>
      <c r="BL38" s="8"/>
      <c r="BM38" s="8"/>
      <c r="BN38" s="8"/>
      <c r="BO38" s="8"/>
      <c r="BP38" s="8"/>
      <c r="BQ38" s="8"/>
      <c r="BR38" s="8"/>
      <c r="BS38" s="14"/>
      <c r="BT38" s="14"/>
      <c r="BU38" s="14"/>
      <c r="BV38" s="14"/>
      <c r="BW38" s="14"/>
      <c r="BX38" s="14"/>
      <c r="BY38" s="14"/>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row>
    <row r="39" spans="1:135" ht="15" customHeight="1" x14ac:dyDescent="0.15">
      <c r="A39" s="77"/>
      <c r="B39" s="552"/>
      <c r="C39" s="532"/>
      <c r="D39" s="533"/>
      <c r="E39" s="548" t="s">
        <v>210</v>
      </c>
      <c r="F39" s="549"/>
      <c r="G39" s="549"/>
      <c r="H39" s="549"/>
      <c r="I39" s="549"/>
      <c r="J39" s="550"/>
      <c r="K39" s="566" t="s">
        <v>220</v>
      </c>
      <c r="L39" s="567"/>
      <c r="M39" s="567"/>
      <c r="N39" s="567"/>
      <c r="O39" s="567"/>
      <c r="P39" s="567"/>
      <c r="Q39" s="567"/>
      <c r="R39" s="567"/>
      <c r="S39" s="568"/>
      <c r="T39" s="648"/>
      <c r="U39" s="649"/>
      <c r="V39" s="649"/>
      <c r="W39" s="650"/>
      <c r="X39" s="581"/>
      <c r="Y39" s="582"/>
      <c r="Z39" s="583"/>
      <c r="AA39" s="587"/>
      <c r="AB39" s="588"/>
      <c r="AC39" s="589"/>
      <c r="AD39" s="721"/>
      <c r="AE39" s="556"/>
      <c r="AF39" s="557"/>
      <c r="AG39" s="560"/>
      <c r="AH39" s="561"/>
      <c r="AI39" s="727"/>
      <c r="AJ39" s="728"/>
      <c r="AK39" s="729"/>
      <c r="AL39" s="77"/>
      <c r="AN39" s="595"/>
      <c r="AO39" s="596"/>
      <c r="AP39" s="596"/>
      <c r="AQ39" s="596"/>
      <c r="AR39" s="596"/>
      <c r="AS39" s="596"/>
      <c r="AT39" s="596"/>
      <c r="AU39" s="596"/>
      <c r="AV39" s="596"/>
      <c r="AW39" s="596"/>
      <c r="AX39" s="596"/>
      <c r="AY39" s="596"/>
      <c r="AZ39" s="596"/>
      <c r="BA39" s="596"/>
      <c r="BB39" s="597"/>
      <c r="BC39" s="8"/>
      <c r="BD39" s="8"/>
      <c r="BE39" s="8"/>
      <c r="BF39" s="8"/>
      <c r="BG39" s="8"/>
      <c r="BH39" s="8"/>
      <c r="BI39" s="8"/>
      <c r="BJ39" s="8"/>
      <c r="BK39" s="8"/>
      <c r="BL39" s="8"/>
      <c r="BM39" s="8"/>
      <c r="BN39" s="8"/>
      <c r="BO39" s="8"/>
      <c r="BP39" s="8"/>
      <c r="BQ39" s="8"/>
      <c r="BR39" s="8"/>
      <c r="BS39" s="14"/>
      <c r="BT39" s="14"/>
      <c r="BU39" s="14"/>
      <c r="BV39" s="14"/>
      <c r="BW39" s="14"/>
      <c r="BX39" s="14"/>
      <c r="BY39" s="14"/>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row>
    <row r="40" spans="1:135" ht="15" customHeight="1" x14ac:dyDescent="0.15">
      <c r="A40" s="77"/>
      <c r="B40" s="552"/>
      <c r="C40" s="534"/>
      <c r="D40" s="535"/>
      <c r="E40" s="519" t="s">
        <v>379</v>
      </c>
      <c r="F40" s="520"/>
      <c r="G40" s="520"/>
      <c r="H40" s="520"/>
      <c r="I40" s="520"/>
      <c r="J40" s="521"/>
      <c r="K40" s="590" t="s">
        <v>468</v>
      </c>
      <c r="L40" s="591"/>
      <c r="M40" s="591"/>
      <c r="N40" s="591"/>
      <c r="O40" s="591"/>
      <c r="P40" s="591"/>
      <c r="Q40" s="591"/>
      <c r="R40" s="591"/>
      <c r="S40" s="591"/>
      <c r="T40" s="591"/>
      <c r="U40" s="591"/>
      <c r="V40" s="591"/>
      <c r="W40" s="591"/>
      <c r="X40" s="591"/>
      <c r="Y40" s="591"/>
      <c r="Z40" s="591"/>
      <c r="AA40" s="591"/>
      <c r="AB40" s="591"/>
      <c r="AC40" s="591"/>
      <c r="AD40" s="591"/>
      <c r="AE40" s="591"/>
      <c r="AF40" s="592"/>
      <c r="AG40" s="713" t="str">
        <f>IF(ISBLANK(K38), "", IF(AND(NOT(ISBLANK(K38)), NOT(ISBLANK(K40))), "OK", IF(AND(NOT(ISBLANK(K38)), ISBLANK(K40)), "NG", "")))</f>
        <v>OK</v>
      </c>
      <c r="AH40" s="714"/>
      <c r="AI40" s="527"/>
      <c r="AJ40" s="528"/>
      <c r="AK40" s="529"/>
      <c r="AL40" s="77"/>
      <c r="AN40" s="595"/>
      <c r="AO40" s="596"/>
      <c r="AP40" s="596"/>
      <c r="AQ40" s="596"/>
      <c r="AR40" s="596"/>
      <c r="AS40" s="596"/>
      <c r="AT40" s="596"/>
      <c r="AU40" s="596"/>
      <c r="AV40" s="596"/>
      <c r="AW40" s="596"/>
      <c r="AX40" s="596"/>
      <c r="AY40" s="596"/>
      <c r="AZ40" s="596"/>
      <c r="BA40" s="596"/>
      <c r="BB40" s="597"/>
      <c r="BC40" s="8"/>
      <c r="BD40" s="8"/>
      <c r="BE40" s="8"/>
      <c r="BF40" s="8"/>
      <c r="BG40" s="8"/>
      <c r="BH40" s="8"/>
      <c r="BI40" s="8"/>
      <c r="BJ40" s="8"/>
      <c r="BK40" s="8"/>
      <c r="BL40" s="8"/>
      <c r="BM40" s="8"/>
      <c r="BN40" s="8"/>
      <c r="BO40" s="8"/>
      <c r="BP40" s="8"/>
      <c r="BQ40" s="8"/>
      <c r="BR40" s="8"/>
      <c r="BS40" s="14"/>
      <c r="BT40" s="14"/>
      <c r="BU40" s="14"/>
      <c r="BV40" s="14"/>
      <c r="BW40" s="14"/>
      <c r="BX40" s="14"/>
      <c r="BY40" s="14"/>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row>
    <row r="41" spans="1:135" ht="15" customHeight="1" thickBot="1" x14ac:dyDescent="0.2">
      <c r="A41" s="77"/>
      <c r="B41" s="552"/>
      <c r="C41" s="530" t="s">
        <v>215</v>
      </c>
      <c r="D41" s="531"/>
      <c r="E41" s="694" t="s">
        <v>208</v>
      </c>
      <c r="F41" s="695"/>
      <c r="G41" s="695"/>
      <c r="H41" s="695"/>
      <c r="I41" s="695"/>
      <c r="J41" s="696"/>
      <c r="K41" s="539" t="s">
        <v>469</v>
      </c>
      <c r="L41" s="540"/>
      <c r="M41" s="540"/>
      <c r="N41" s="540"/>
      <c r="O41" s="540"/>
      <c r="P41" s="540"/>
      <c r="Q41" s="540"/>
      <c r="R41" s="540"/>
      <c r="S41" s="541"/>
      <c r="T41" s="645" t="s">
        <v>366</v>
      </c>
      <c r="U41" s="646"/>
      <c r="V41" s="646"/>
      <c r="W41" s="647"/>
      <c r="X41" s="578">
        <v>8</v>
      </c>
      <c r="Y41" s="579"/>
      <c r="Z41" s="580"/>
      <c r="AA41" s="584">
        <v>2.91</v>
      </c>
      <c r="AB41" s="585"/>
      <c r="AC41" s="586"/>
      <c r="AD41" s="686" t="s">
        <v>16</v>
      </c>
      <c r="AE41" s="554">
        <v>2.2999999999999998</v>
      </c>
      <c r="AF41" s="555"/>
      <c r="AG41" s="558" t="str">
        <f>+IF(OR(AA41="",AE41="err"),"",IF(AA41&lt;=AE41,"OK","NG"))</f>
        <v>NG</v>
      </c>
      <c r="AH41" s="559"/>
      <c r="AI41" s="562" t="s">
        <v>470</v>
      </c>
      <c r="AJ41" s="563"/>
      <c r="AK41" s="564"/>
      <c r="AL41" s="77"/>
      <c r="AN41" s="349"/>
      <c r="AO41" s="350"/>
      <c r="AP41" s="350"/>
      <c r="AQ41" s="350"/>
      <c r="AR41" s="351"/>
      <c r="AS41" s="351"/>
      <c r="AT41" s="351"/>
      <c r="AU41" s="351"/>
      <c r="AV41" s="351"/>
      <c r="AW41" s="352"/>
      <c r="AX41" s="352"/>
      <c r="AY41" s="352"/>
      <c r="AZ41" s="352"/>
      <c r="BA41" s="352"/>
      <c r="BB41" s="353"/>
      <c r="BC41" s="8"/>
      <c r="BD41" s="8"/>
      <c r="BE41" s="8"/>
      <c r="BF41" s="8"/>
      <c r="BG41" s="8"/>
      <c r="BH41" s="8"/>
      <c r="BI41" s="8"/>
      <c r="BJ41" s="8"/>
      <c r="BK41" s="8"/>
      <c r="BL41" s="8"/>
      <c r="BM41" s="8"/>
      <c r="BN41" s="8"/>
      <c r="BO41" s="8"/>
      <c r="BP41" s="8"/>
      <c r="BQ41" s="8"/>
      <c r="BR41" s="8"/>
      <c r="BS41" s="14"/>
      <c r="BT41" s="14"/>
      <c r="BU41" s="14"/>
      <c r="BV41" s="14"/>
      <c r="BW41" s="14"/>
      <c r="BX41" s="14"/>
      <c r="BY41" s="14"/>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row>
    <row r="42" spans="1:135" ht="15" customHeight="1" x14ac:dyDescent="0.15">
      <c r="A42" s="77"/>
      <c r="B42" s="552"/>
      <c r="C42" s="532"/>
      <c r="D42" s="533"/>
      <c r="E42" s="548" t="s">
        <v>210</v>
      </c>
      <c r="F42" s="549"/>
      <c r="G42" s="549"/>
      <c r="H42" s="549"/>
      <c r="I42" s="549"/>
      <c r="J42" s="550"/>
      <c r="K42" s="566" t="s">
        <v>220</v>
      </c>
      <c r="L42" s="567"/>
      <c r="M42" s="567"/>
      <c r="N42" s="567"/>
      <c r="O42" s="567"/>
      <c r="P42" s="567"/>
      <c r="Q42" s="567"/>
      <c r="R42" s="567"/>
      <c r="S42" s="568"/>
      <c r="T42" s="648"/>
      <c r="U42" s="649"/>
      <c r="V42" s="649"/>
      <c r="W42" s="650"/>
      <c r="X42" s="581"/>
      <c r="Y42" s="582"/>
      <c r="Z42" s="583"/>
      <c r="AA42" s="587"/>
      <c r="AB42" s="588"/>
      <c r="AC42" s="589"/>
      <c r="AD42" s="721"/>
      <c r="AE42" s="556"/>
      <c r="AF42" s="557"/>
      <c r="AG42" s="560"/>
      <c r="AH42" s="561"/>
      <c r="AI42" s="569" t="s">
        <v>471</v>
      </c>
      <c r="AJ42" s="570"/>
      <c r="AK42" s="571"/>
      <c r="AL42" s="77"/>
      <c r="AR42" s="6"/>
      <c r="AS42" s="6"/>
      <c r="AT42" s="6"/>
      <c r="AU42" s="6"/>
      <c r="AV42" s="6"/>
      <c r="AW42" s="8"/>
      <c r="AX42" s="8"/>
      <c r="AY42" s="8"/>
      <c r="AZ42" s="8"/>
      <c r="BA42" s="8"/>
      <c r="BB42" s="8"/>
      <c r="BC42" s="8"/>
      <c r="BD42" s="8"/>
      <c r="BE42" s="8"/>
      <c r="BF42" s="8"/>
      <c r="BG42" s="8"/>
      <c r="BH42" s="8"/>
      <c r="BI42" s="8"/>
      <c r="BJ42" s="8"/>
      <c r="BK42" s="8"/>
      <c r="BL42" s="8"/>
      <c r="BM42" s="8"/>
      <c r="BN42" s="8"/>
      <c r="BO42" s="8"/>
      <c r="BP42" s="8"/>
      <c r="BQ42" s="8"/>
      <c r="BR42" s="8"/>
      <c r="BS42" s="14"/>
      <c r="BT42" s="14"/>
      <c r="BU42" s="14"/>
      <c r="BV42" s="14"/>
      <c r="BW42" s="14"/>
      <c r="BX42" s="14"/>
      <c r="BY42" s="14"/>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row>
    <row r="43" spans="1:135" ht="15" customHeight="1" x14ac:dyDescent="0.15">
      <c r="A43" s="77"/>
      <c r="B43" s="552"/>
      <c r="C43" s="534"/>
      <c r="D43" s="535"/>
      <c r="E43" s="519" t="s">
        <v>379</v>
      </c>
      <c r="F43" s="520"/>
      <c r="G43" s="520"/>
      <c r="H43" s="520"/>
      <c r="I43" s="520"/>
      <c r="J43" s="521"/>
      <c r="K43" s="590" t="s">
        <v>468</v>
      </c>
      <c r="L43" s="591"/>
      <c r="M43" s="591"/>
      <c r="N43" s="591"/>
      <c r="O43" s="591"/>
      <c r="P43" s="591"/>
      <c r="Q43" s="591"/>
      <c r="R43" s="591"/>
      <c r="S43" s="591"/>
      <c r="T43" s="591"/>
      <c r="U43" s="591"/>
      <c r="V43" s="591"/>
      <c r="W43" s="591"/>
      <c r="X43" s="591"/>
      <c r="Y43" s="591"/>
      <c r="Z43" s="591"/>
      <c r="AA43" s="591"/>
      <c r="AB43" s="591"/>
      <c r="AC43" s="591"/>
      <c r="AD43" s="591"/>
      <c r="AE43" s="591"/>
      <c r="AF43" s="592"/>
      <c r="AG43" s="713" t="str">
        <f>IF(ISBLANK(K41), "", IF(AND(NOT(ISBLANK(K41)), NOT(ISBLANK(K43))), "OK", IF(AND(NOT(ISBLANK(K41)), ISBLANK(K43)), "NG", "")))</f>
        <v>OK</v>
      </c>
      <c r="AH43" s="714"/>
      <c r="AI43" s="527"/>
      <c r="AJ43" s="528"/>
      <c r="AK43" s="529"/>
      <c r="AL43" s="77"/>
      <c r="AR43" s="6"/>
      <c r="AS43" s="6"/>
      <c r="AT43" s="6"/>
      <c r="AU43" s="6"/>
      <c r="AV43" s="6"/>
      <c r="AW43" s="8"/>
      <c r="AX43" s="8"/>
      <c r="AY43" s="8"/>
      <c r="AZ43" s="8"/>
      <c r="BA43" s="8"/>
      <c r="BB43" s="8"/>
      <c r="BC43" s="8"/>
      <c r="BD43" s="8"/>
      <c r="BE43" s="8"/>
      <c r="BF43" s="8"/>
      <c r="BG43" s="8"/>
      <c r="BH43" s="8"/>
      <c r="BI43" s="8"/>
      <c r="BJ43" s="8"/>
      <c r="BK43" s="8"/>
      <c r="BL43" s="8"/>
      <c r="BM43" s="8"/>
      <c r="BN43" s="8"/>
      <c r="BO43" s="8"/>
      <c r="BP43" s="8"/>
      <c r="BQ43" s="8"/>
      <c r="BR43" s="8"/>
      <c r="BS43" s="14"/>
      <c r="BT43" s="14"/>
      <c r="BU43" s="14"/>
      <c r="BV43" s="14"/>
      <c r="BW43" s="14"/>
      <c r="BX43" s="14"/>
      <c r="BY43" s="14"/>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row>
    <row r="44" spans="1:135" ht="15" customHeight="1" x14ac:dyDescent="0.15">
      <c r="A44" s="77"/>
      <c r="B44" s="552"/>
      <c r="C44" s="530" t="s">
        <v>216</v>
      </c>
      <c r="D44" s="531"/>
      <c r="E44" s="694" t="s">
        <v>208</v>
      </c>
      <c r="F44" s="695"/>
      <c r="G44" s="695"/>
      <c r="H44" s="695"/>
      <c r="I44" s="695"/>
      <c r="J44" s="696"/>
      <c r="K44" s="539"/>
      <c r="L44" s="540"/>
      <c r="M44" s="540"/>
      <c r="N44" s="540"/>
      <c r="O44" s="540"/>
      <c r="P44" s="540"/>
      <c r="Q44" s="540"/>
      <c r="R44" s="540"/>
      <c r="S44" s="541"/>
      <c r="T44" s="572"/>
      <c r="U44" s="573"/>
      <c r="V44" s="573"/>
      <c r="W44" s="574"/>
      <c r="X44" s="578"/>
      <c r="Y44" s="579"/>
      <c r="Z44" s="580"/>
      <c r="AA44" s="584"/>
      <c r="AB44" s="585"/>
      <c r="AC44" s="586"/>
      <c r="AD44" s="686" t="s">
        <v>16</v>
      </c>
      <c r="AE44" s="554">
        <v>2.2999999999999998</v>
      </c>
      <c r="AF44" s="555"/>
      <c r="AG44" s="558" t="str">
        <f>+IF(OR(AA44="",AE44="err"),"",IF(AA44&lt;=AE44,"OK","NG"))</f>
        <v/>
      </c>
      <c r="AH44" s="559"/>
      <c r="AI44" s="562"/>
      <c r="AJ44" s="563"/>
      <c r="AK44" s="564"/>
      <c r="AL44" s="77"/>
      <c r="AN44" s="565"/>
      <c r="AO44" s="565"/>
      <c r="AP44" s="565"/>
      <c r="AQ44" s="565"/>
      <c r="AR44" s="565"/>
      <c r="AS44" s="565"/>
      <c r="AT44" s="565"/>
      <c r="AU44" s="565"/>
      <c r="AV44" s="565"/>
      <c r="AW44" s="565"/>
      <c r="AX44" s="565"/>
      <c r="AY44" s="565"/>
      <c r="AZ44" s="565"/>
      <c r="BA44" s="565"/>
      <c r="BB44" s="565"/>
      <c r="BC44" s="66"/>
      <c r="BD44" s="8"/>
      <c r="BE44" s="8"/>
      <c r="BF44" s="8"/>
      <c r="BG44" s="8"/>
      <c r="BH44" s="8"/>
      <c r="BI44" s="8"/>
      <c r="BJ44" s="8"/>
      <c r="BK44" s="8"/>
      <c r="BL44" s="8"/>
      <c r="BM44" s="8"/>
      <c r="BN44" s="8"/>
      <c r="BO44" s="8"/>
      <c r="BP44" s="8"/>
      <c r="BQ44" s="8"/>
      <c r="BR44" s="8"/>
      <c r="BS44" s="14"/>
      <c r="BT44" s="14"/>
      <c r="BU44" s="14"/>
      <c r="BV44" s="14"/>
      <c r="BW44" s="14"/>
      <c r="BX44" s="14"/>
      <c r="BY44" s="14"/>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row>
    <row r="45" spans="1:135" ht="15" customHeight="1" x14ac:dyDescent="0.15">
      <c r="A45" s="77"/>
      <c r="B45" s="552"/>
      <c r="C45" s="532"/>
      <c r="D45" s="533"/>
      <c r="E45" s="548" t="s">
        <v>210</v>
      </c>
      <c r="F45" s="549"/>
      <c r="G45" s="549"/>
      <c r="H45" s="549"/>
      <c r="I45" s="549"/>
      <c r="J45" s="550"/>
      <c r="K45" s="566"/>
      <c r="L45" s="567"/>
      <c r="M45" s="567"/>
      <c r="N45" s="567"/>
      <c r="O45" s="567"/>
      <c r="P45" s="567"/>
      <c r="Q45" s="567"/>
      <c r="R45" s="567"/>
      <c r="S45" s="568"/>
      <c r="T45" s="575"/>
      <c r="U45" s="576"/>
      <c r="V45" s="576"/>
      <c r="W45" s="577"/>
      <c r="X45" s="581"/>
      <c r="Y45" s="582"/>
      <c r="Z45" s="583"/>
      <c r="AA45" s="587"/>
      <c r="AB45" s="588"/>
      <c r="AC45" s="589"/>
      <c r="AD45" s="721"/>
      <c r="AE45" s="556"/>
      <c r="AF45" s="557"/>
      <c r="AG45" s="560"/>
      <c r="AH45" s="561"/>
      <c r="AI45" s="569"/>
      <c r="AJ45" s="570"/>
      <c r="AK45" s="571"/>
      <c r="AL45" s="77"/>
      <c r="AN45" s="565"/>
      <c r="AO45" s="565"/>
      <c r="AP45" s="565"/>
      <c r="AQ45" s="565"/>
      <c r="AR45" s="565"/>
      <c r="AS45" s="565"/>
      <c r="AT45" s="565"/>
      <c r="AU45" s="565"/>
      <c r="AV45" s="565"/>
      <c r="AW45" s="565"/>
      <c r="AX45" s="565"/>
      <c r="AY45" s="565"/>
      <c r="AZ45" s="565"/>
      <c r="BA45" s="565"/>
      <c r="BB45" s="565"/>
      <c r="BC45" s="66"/>
      <c r="BD45" s="8"/>
      <c r="BE45" s="8"/>
      <c r="BF45" s="8"/>
      <c r="BG45" s="8"/>
      <c r="BH45" s="8"/>
      <c r="BI45" s="8"/>
      <c r="BJ45" s="8"/>
      <c r="BK45" s="8"/>
      <c r="BL45" s="8"/>
      <c r="BM45" s="8"/>
      <c r="BN45" s="8"/>
      <c r="BO45" s="8"/>
      <c r="BP45" s="8"/>
      <c r="BQ45" s="8"/>
      <c r="BR45" s="8"/>
      <c r="BS45" s="14"/>
      <c r="BT45" s="14"/>
      <c r="BU45" s="14"/>
      <c r="BV45" s="14"/>
      <c r="BW45" s="14"/>
      <c r="BX45" s="14"/>
      <c r="BY45" s="14"/>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row>
    <row r="46" spans="1:135" ht="15" customHeight="1" x14ac:dyDescent="0.15">
      <c r="A46" s="77"/>
      <c r="B46" s="552"/>
      <c r="C46" s="534"/>
      <c r="D46" s="535"/>
      <c r="E46" s="519" t="s">
        <v>379</v>
      </c>
      <c r="F46" s="520"/>
      <c r="G46" s="520"/>
      <c r="H46" s="520"/>
      <c r="I46" s="520"/>
      <c r="J46" s="521"/>
      <c r="K46" s="590"/>
      <c r="L46" s="591"/>
      <c r="M46" s="591"/>
      <c r="N46" s="591"/>
      <c r="O46" s="591"/>
      <c r="P46" s="591"/>
      <c r="Q46" s="591"/>
      <c r="R46" s="591"/>
      <c r="S46" s="591"/>
      <c r="T46" s="591"/>
      <c r="U46" s="591"/>
      <c r="V46" s="591"/>
      <c r="W46" s="591"/>
      <c r="X46" s="591"/>
      <c r="Y46" s="591"/>
      <c r="Z46" s="591"/>
      <c r="AA46" s="591"/>
      <c r="AB46" s="591"/>
      <c r="AC46" s="591"/>
      <c r="AD46" s="591"/>
      <c r="AE46" s="591"/>
      <c r="AF46" s="592"/>
      <c r="AG46" s="713" t="str">
        <f>IF(ISBLANK(K44), "", IF(AND(NOT(ISBLANK(K44)), NOT(ISBLANK(K46))), "OK", IF(AND(NOT(ISBLANK(K44)), ISBLANK(K46)), "NG", "")))</f>
        <v/>
      </c>
      <c r="AH46" s="714"/>
      <c r="AI46" s="527"/>
      <c r="AJ46" s="528"/>
      <c r="AK46" s="529"/>
      <c r="AL46" s="77"/>
      <c r="AN46" s="4"/>
      <c r="AO46" s="4"/>
      <c r="AP46" s="4"/>
      <c r="AQ46" s="4"/>
      <c r="AR46" s="6"/>
      <c r="AS46" s="6"/>
      <c r="AT46" s="6"/>
      <c r="AU46" s="6"/>
      <c r="AV46" s="6"/>
      <c r="AW46" s="8"/>
      <c r="AX46" s="8"/>
      <c r="AY46" s="8"/>
      <c r="AZ46" s="8"/>
      <c r="BA46" s="8"/>
      <c r="BB46" s="8"/>
      <c r="BC46" s="8"/>
      <c r="BD46" s="8"/>
      <c r="BE46" s="8"/>
      <c r="BF46" s="8"/>
      <c r="BG46" s="8"/>
      <c r="BH46" s="8"/>
      <c r="BI46" s="8"/>
      <c r="BJ46" s="8"/>
      <c r="BK46" s="8"/>
      <c r="BL46" s="8"/>
      <c r="BM46" s="8"/>
      <c r="BN46" s="8"/>
      <c r="BO46" s="8"/>
      <c r="BP46" s="8"/>
      <c r="BQ46" s="8"/>
      <c r="BR46" s="8"/>
      <c r="BS46" s="14"/>
      <c r="BT46" s="14"/>
      <c r="BU46" s="14"/>
      <c r="BV46" s="14"/>
      <c r="BW46" s="14"/>
      <c r="BX46" s="14"/>
      <c r="BY46" s="14"/>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row>
    <row r="47" spans="1:135" ht="15" customHeight="1" x14ac:dyDescent="0.15">
      <c r="A47" s="77"/>
      <c r="B47" s="552"/>
      <c r="C47" s="530" t="s">
        <v>217</v>
      </c>
      <c r="D47" s="531"/>
      <c r="E47" s="545" t="s">
        <v>208</v>
      </c>
      <c r="F47" s="546"/>
      <c r="G47" s="546"/>
      <c r="H47" s="546"/>
      <c r="I47" s="546"/>
      <c r="J47" s="547"/>
      <c r="K47" s="539"/>
      <c r="L47" s="540"/>
      <c r="M47" s="540"/>
      <c r="N47" s="540"/>
      <c r="O47" s="540"/>
      <c r="P47" s="540"/>
      <c r="Q47" s="540"/>
      <c r="R47" s="540"/>
      <c r="S47" s="541"/>
      <c r="T47" s="572"/>
      <c r="U47" s="573"/>
      <c r="V47" s="573"/>
      <c r="W47" s="574"/>
      <c r="X47" s="578"/>
      <c r="Y47" s="579"/>
      <c r="Z47" s="580"/>
      <c r="AA47" s="584"/>
      <c r="AB47" s="585"/>
      <c r="AC47" s="586"/>
      <c r="AD47" s="686" t="s">
        <v>16</v>
      </c>
      <c r="AE47" s="554">
        <v>2.2999999999999998</v>
      </c>
      <c r="AF47" s="555"/>
      <c r="AG47" s="558" t="str">
        <f>+IF(OR(AA47="",AE47="err"),"",IF(AA47&lt;=AE47,"OK","NG"))</f>
        <v/>
      </c>
      <c r="AH47" s="559"/>
      <c r="AI47" s="562"/>
      <c r="AJ47" s="563"/>
      <c r="AK47" s="564"/>
      <c r="AL47" s="77"/>
      <c r="AN47" s="565"/>
      <c r="AO47" s="565"/>
      <c r="AP47" s="565"/>
      <c r="AQ47" s="565"/>
      <c r="AR47" s="565"/>
      <c r="AS47" s="565"/>
      <c r="AT47" s="565"/>
      <c r="AU47" s="565"/>
      <c r="AV47" s="565"/>
      <c r="AW47" s="565"/>
      <c r="AX47" s="565"/>
      <c r="AY47" s="565"/>
      <c r="AZ47" s="565"/>
      <c r="BA47" s="565"/>
      <c r="BB47" s="565"/>
      <c r="BC47" s="66"/>
      <c r="BD47" s="8"/>
      <c r="BE47" s="8"/>
      <c r="BF47" s="8"/>
      <c r="BG47" s="8"/>
      <c r="BH47" s="8"/>
      <c r="BI47" s="8"/>
      <c r="BJ47" s="8"/>
      <c r="BK47" s="8"/>
      <c r="BL47" s="8"/>
      <c r="BM47" s="8"/>
      <c r="BN47" s="8"/>
      <c r="BO47" s="8"/>
      <c r="BP47" s="8"/>
      <c r="BQ47" s="8"/>
      <c r="BR47" s="8"/>
      <c r="BS47" s="14"/>
      <c r="BT47" s="14"/>
      <c r="BU47" s="14"/>
      <c r="BV47" s="14"/>
      <c r="BW47" s="14"/>
      <c r="BX47" s="14"/>
      <c r="BY47" s="14"/>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row>
    <row r="48" spans="1:135" ht="15" customHeight="1" x14ac:dyDescent="0.15">
      <c r="A48" s="77"/>
      <c r="B48" s="552"/>
      <c r="C48" s="532"/>
      <c r="D48" s="533"/>
      <c r="E48" s="548" t="s">
        <v>210</v>
      </c>
      <c r="F48" s="549"/>
      <c r="G48" s="549"/>
      <c r="H48" s="549"/>
      <c r="I48" s="549"/>
      <c r="J48" s="550"/>
      <c r="K48" s="566"/>
      <c r="L48" s="567"/>
      <c r="M48" s="567"/>
      <c r="N48" s="567"/>
      <c r="O48" s="567"/>
      <c r="P48" s="567"/>
      <c r="Q48" s="567"/>
      <c r="R48" s="567"/>
      <c r="S48" s="568"/>
      <c r="T48" s="575"/>
      <c r="U48" s="576"/>
      <c r="V48" s="576"/>
      <c r="W48" s="577"/>
      <c r="X48" s="581"/>
      <c r="Y48" s="582"/>
      <c r="Z48" s="583"/>
      <c r="AA48" s="587"/>
      <c r="AB48" s="588"/>
      <c r="AC48" s="589"/>
      <c r="AD48" s="721"/>
      <c r="AE48" s="556"/>
      <c r="AF48" s="557"/>
      <c r="AG48" s="560"/>
      <c r="AH48" s="561"/>
      <c r="AI48" s="569"/>
      <c r="AJ48" s="570"/>
      <c r="AK48" s="571"/>
      <c r="AL48" s="77"/>
      <c r="AN48" s="565"/>
      <c r="AO48" s="565"/>
      <c r="AP48" s="565"/>
      <c r="AQ48" s="565"/>
      <c r="AR48" s="565"/>
      <c r="AS48" s="565"/>
      <c r="AT48" s="565"/>
      <c r="AU48" s="565"/>
      <c r="AV48" s="565"/>
      <c r="AW48" s="565"/>
      <c r="AX48" s="565"/>
      <c r="AY48" s="565"/>
      <c r="AZ48" s="565"/>
      <c r="BA48" s="565"/>
      <c r="BB48" s="565"/>
      <c r="BC48" s="66"/>
      <c r="BD48" s="8"/>
      <c r="BE48" s="8"/>
      <c r="BF48" s="8"/>
      <c r="BG48" s="8"/>
      <c r="BH48" s="8"/>
      <c r="BI48" s="8"/>
      <c r="BJ48" s="8"/>
      <c r="BK48" s="8"/>
      <c r="BL48" s="8"/>
      <c r="BM48" s="8"/>
      <c r="BN48" s="8"/>
      <c r="BO48" s="8"/>
      <c r="BP48" s="8"/>
      <c r="BQ48" s="8"/>
      <c r="BR48" s="8"/>
      <c r="BS48" s="14"/>
      <c r="BT48" s="14"/>
      <c r="BU48" s="14"/>
      <c r="BV48" s="14"/>
      <c r="BW48" s="14"/>
      <c r="BX48" s="14"/>
      <c r="BY48" s="14"/>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row>
    <row r="49" spans="1:135" ht="15" customHeight="1" x14ac:dyDescent="0.15">
      <c r="A49" s="77"/>
      <c r="B49" s="553"/>
      <c r="C49" s="534"/>
      <c r="D49" s="535"/>
      <c r="E49" s="519" t="s">
        <v>379</v>
      </c>
      <c r="F49" s="520"/>
      <c r="G49" s="520"/>
      <c r="H49" s="520"/>
      <c r="I49" s="520"/>
      <c r="J49" s="521"/>
      <c r="K49" s="590"/>
      <c r="L49" s="591"/>
      <c r="M49" s="591"/>
      <c r="N49" s="591"/>
      <c r="O49" s="591"/>
      <c r="P49" s="591"/>
      <c r="Q49" s="591"/>
      <c r="R49" s="591"/>
      <c r="S49" s="591"/>
      <c r="T49" s="591"/>
      <c r="U49" s="591"/>
      <c r="V49" s="591"/>
      <c r="W49" s="591"/>
      <c r="X49" s="591"/>
      <c r="Y49" s="591"/>
      <c r="Z49" s="591"/>
      <c r="AA49" s="591"/>
      <c r="AB49" s="591"/>
      <c r="AC49" s="591"/>
      <c r="AD49" s="591"/>
      <c r="AE49" s="591"/>
      <c r="AF49" s="592"/>
      <c r="AG49" s="713" t="str">
        <f>IF(ISBLANK(K47), "", IF(AND(NOT(ISBLANK(K47)), NOT(ISBLANK(K49))), "OK", IF(AND(NOT(ISBLANK(K47)), ISBLANK(K49)), "NG", "")))</f>
        <v/>
      </c>
      <c r="AH49" s="714"/>
      <c r="AI49" s="527"/>
      <c r="AJ49" s="528"/>
      <c r="AK49" s="529"/>
      <c r="AL49" s="77"/>
      <c r="AR49" s="6"/>
      <c r="AS49" s="6"/>
      <c r="AT49" s="6"/>
      <c r="AU49" s="6"/>
      <c r="AV49" s="6"/>
      <c r="AW49" s="8"/>
      <c r="AX49" s="8"/>
      <c r="AY49" s="8"/>
      <c r="AZ49" s="8"/>
      <c r="BA49" s="8"/>
      <c r="BB49" s="8"/>
      <c r="BC49" s="8"/>
      <c r="BD49" s="8"/>
      <c r="BE49" s="8"/>
      <c r="BF49" s="8"/>
      <c r="BG49" s="8"/>
      <c r="BH49" s="8"/>
      <c r="BI49" s="8"/>
      <c r="BJ49" s="8"/>
      <c r="BK49" s="8"/>
      <c r="BL49" s="8"/>
      <c r="BM49" s="8"/>
      <c r="BN49" s="8"/>
      <c r="BO49" s="8"/>
      <c r="BP49" s="8"/>
      <c r="BQ49" s="8"/>
      <c r="BR49" s="8"/>
      <c r="BS49" s="14"/>
      <c r="BT49" s="14"/>
      <c r="BU49" s="14"/>
      <c r="BV49" s="14"/>
      <c r="BW49" s="14"/>
      <c r="BX49" s="14"/>
      <c r="BY49" s="14"/>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row>
    <row r="50" spans="1:135" ht="15" customHeight="1" x14ac:dyDescent="0.15">
      <c r="A50" s="77"/>
      <c r="B50" s="536" t="s">
        <v>22</v>
      </c>
      <c r="C50" s="530" t="s">
        <v>218</v>
      </c>
      <c r="D50" s="531"/>
      <c r="E50" s="694" t="s">
        <v>208</v>
      </c>
      <c r="F50" s="695"/>
      <c r="G50" s="695"/>
      <c r="H50" s="695"/>
      <c r="I50" s="695"/>
      <c r="J50" s="696"/>
      <c r="K50" s="539" t="s">
        <v>472</v>
      </c>
      <c r="L50" s="540"/>
      <c r="M50" s="540"/>
      <c r="N50" s="540"/>
      <c r="O50" s="540"/>
      <c r="P50" s="540"/>
      <c r="Q50" s="540"/>
      <c r="R50" s="540"/>
      <c r="S50" s="541"/>
      <c r="T50" s="572" t="s">
        <v>367</v>
      </c>
      <c r="U50" s="573"/>
      <c r="V50" s="573"/>
      <c r="W50" s="574"/>
      <c r="X50" s="578" t="s">
        <v>382</v>
      </c>
      <c r="Y50" s="579"/>
      <c r="Z50" s="580"/>
      <c r="AA50" s="584">
        <v>2.2200000000000002</v>
      </c>
      <c r="AB50" s="585"/>
      <c r="AC50" s="585"/>
      <c r="AD50" s="686" t="s">
        <v>16</v>
      </c>
      <c r="AE50" s="722">
        <v>2.2999999999999998</v>
      </c>
      <c r="AF50" s="723"/>
      <c r="AG50" s="558" t="str">
        <f>+IF(AA50="","",IF(AA50&lt;=AE50,"OK","NG"))</f>
        <v>OK</v>
      </c>
      <c r="AH50" s="559"/>
      <c r="AI50" s="715"/>
      <c r="AJ50" s="716"/>
      <c r="AK50" s="717"/>
      <c r="AL50" s="77"/>
      <c r="AR50" s="6"/>
      <c r="AS50" s="6"/>
      <c r="AT50" s="6"/>
      <c r="AU50" s="6"/>
      <c r="AV50" s="6"/>
      <c r="AW50" s="8"/>
      <c r="AX50" s="8"/>
      <c r="AY50" s="8"/>
      <c r="AZ50" s="8"/>
      <c r="BA50" s="8"/>
      <c r="BB50" s="8"/>
      <c r="BC50" s="8"/>
      <c r="BD50" s="8"/>
      <c r="BE50" s="8"/>
      <c r="BF50" s="8"/>
      <c r="BG50" s="8"/>
      <c r="BH50" s="8"/>
      <c r="BI50" s="8"/>
      <c r="BJ50" s="8"/>
      <c r="BK50" s="8"/>
      <c r="BL50" s="8"/>
      <c r="BM50" s="8"/>
      <c r="BN50" s="8"/>
      <c r="BO50" s="8"/>
      <c r="BP50" s="8"/>
      <c r="BQ50" s="8"/>
      <c r="BR50" s="8"/>
      <c r="BS50" s="14"/>
      <c r="BT50" s="14"/>
      <c r="BU50" s="14"/>
      <c r="BV50" s="14"/>
      <c r="BW50" s="14"/>
      <c r="BX50" s="14"/>
      <c r="BY50" s="14"/>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row>
    <row r="51" spans="1:135" ht="15" customHeight="1" x14ac:dyDescent="0.15">
      <c r="A51" s="77"/>
      <c r="B51" s="537"/>
      <c r="C51" s="532"/>
      <c r="D51" s="533"/>
      <c r="E51" s="542" t="s">
        <v>210</v>
      </c>
      <c r="F51" s="543"/>
      <c r="G51" s="543"/>
      <c r="H51" s="543"/>
      <c r="I51" s="543"/>
      <c r="J51" s="544"/>
      <c r="K51" s="566" t="s">
        <v>261</v>
      </c>
      <c r="L51" s="567"/>
      <c r="M51" s="567"/>
      <c r="N51" s="567"/>
      <c r="O51" s="567"/>
      <c r="P51" s="567"/>
      <c r="Q51" s="567"/>
      <c r="R51" s="567"/>
      <c r="S51" s="568"/>
      <c r="T51" s="575"/>
      <c r="U51" s="576"/>
      <c r="V51" s="576"/>
      <c r="W51" s="577"/>
      <c r="X51" s="581"/>
      <c r="Y51" s="582"/>
      <c r="Z51" s="583"/>
      <c r="AA51" s="587"/>
      <c r="AB51" s="588"/>
      <c r="AC51" s="588"/>
      <c r="AD51" s="721"/>
      <c r="AE51" s="724"/>
      <c r="AF51" s="725"/>
      <c r="AG51" s="560"/>
      <c r="AH51" s="561"/>
      <c r="AI51" s="718"/>
      <c r="AJ51" s="719"/>
      <c r="AK51" s="720"/>
      <c r="AL51" s="77"/>
      <c r="AR51" s="6"/>
      <c r="AS51" s="6"/>
      <c r="AT51" s="6"/>
      <c r="AU51" s="6"/>
      <c r="AV51" s="6"/>
      <c r="AW51" s="8"/>
      <c r="AX51" s="8"/>
      <c r="AY51" s="8"/>
      <c r="AZ51" s="8"/>
      <c r="BA51" s="8"/>
      <c r="BB51" s="8"/>
      <c r="BC51" s="8"/>
      <c r="BD51" s="8"/>
      <c r="BE51" s="8"/>
      <c r="BF51" s="8"/>
      <c r="BG51" s="8"/>
      <c r="BH51" s="8"/>
      <c r="BI51" s="8"/>
      <c r="BJ51" s="8"/>
      <c r="BK51" s="8"/>
      <c r="BL51" s="8"/>
      <c r="BM51" s="8"/>
      <c r="BN51" s="8"/>
      <c r="BO51" s="8"/>
      <c r="BP51" s="8"/>
      <c r="BQ51" s="8"/>
      <c r="BR51" s="8"/>
      <c r="BS51" s="14"/>
      <c r="BT51" s="14"/>
      <c r="BU51" s="14"/>
      <c r="BV51" s="14"/>
      <c r="BW51" s="14"/>
      <c r="BX51" s="14"/>
      <c r="BY51" s="14"/>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row>
    <row r="52" spans="1:135" ht="15" customHeight="1" x14ac:dyDescent="0.15">
      <c r="A52" s="77"/>
      <c r="B52" s="537"/>
      <c r="C52" s="534"/>
      <c r="D52" s="535"/>
      <c r="E52" s="519" t="s">
        <v>379</v>
      </c>
      <c r="F52" s="520"/>
      <c r="G52" s="520"/>
      <c r="H52" s="520"/>
      <c r="I52" s="520"/>
      <c r="J52" s="521"/>
      <c r="K52" s="522" t="s">
        <v>380</v>
      </c>
      <c r="L52" s="523"/>
      <c r="M52" s="523"/>
      <c r="N52" s="523"/>
      <c r="O52" s="523"/>
      <c r="P52" s="523"/>
      <c r="Q52" s="523"/>
      <c r="R52" s="523"/>
      <c r="S52" s="523"/>
      <c r="T52" s="523"/>
      <c r="U52" s="523"/>
      <c r="V52" s="523"/>
      <c r="W52" s="523"/>
      <c r="X52" s="523"/>
      <c r="Y52" s="523"/>
      <c r="Z52" s="523"/>
      <c r="AA52" s="523"/>
      <c r="AB52" s="523"/>
      <c r="AC52" s="523"/>
      <c r="AD52" s="523"/>
      <c r="AE52" s="523"/>
      <c r="AF52" s="524"/>
      <c r="AG52" s="525" t="str">
        <f>IF(ISBLANK(K50), "", IF(AND(NOT(ISBLANK(K50)), NOT(ISBLANK(K52))), "OK", IF(AND(NOT(ISBLANK(K50)), ISBLANK(K52)), "NG", "")))</f>
        <v>OK</v>
      </c>
      <c r="AH52" s="526"/>
      <c r="AI52" s="527"/>
      <c r="AJ52" s="528"/>
      <c r="AK52" s="529"/>
      <c r="AL52" s="77"/>
      <c r="AR52" s="6"/>
      <c r="AS52" s="6"/>
      <c r="AT52" s="6"/>
      <c r="AU52" s="6"/>
      <c r="AV52" s="6"/>
      <c r="AW52" s="8"/>
      <c r="AX52" s="8"/>
      <c r="AY52" s="8"/>
      <c r="AZ52" s="8"/>
      <c r="BA52" s="8"/>
      <c r="BB52" s="8"/>
      <c r="BC52" s="8"/>
      <c r="BD52" s="8"/>
      <c r="BE52" s="8"/>
      <c r="BF52" s="8"/>
      <c r="BG52" s="8"/>
      <c r="BH52" s="8"/>
      <c r="BI52" s="8"/>
      <c r="BJ52" s="8"/>
      <c r="BK52" s="8"/>
      <c r="BL52" s="8"/>
      <c r="BM52" s="8"/>
      <c r="BN52" s="8"/>
      <c r="BO52" s="8"/>
      <c r="BP52" s="8"/>
      <c r="BQ52" s="8"/>
      <c r="BR52" s="8"/>
      <c r="BS52" s="14"/>
      <c r="BT52" s="14"/>
      <c r="BU52" s="14"/>
      <c r="BV52" s="14"/>
      <c r="BW52" s="14"/>
      <c r="BX52" s="14"/>
      <c r="BY52" s="14"/>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row>
    <row r="53" spans="1:135" ht="15" customHeight="1" x14ac:dyDescent="0.15">
      <c r="A53" s="77"/>
      <c r="B53" s="537"/>
      <c r="C53" s="530" t="s">
        <v>219</v>
      </c>
      <c r="D53" s="531"/>
      <c r="E53" s="545" t="s">
        <v>208</v>
      </c>
      <c r="F53" s="546"/>
      <c r="G53" s="546"/>
      <c r="H53" s="546"/>
      <c r="I53" s="546"/>
      <c r="J53" s="547"/>
      <c r="K53" s="539"/>
      <c r="L53" s="540"/>
      <c r="M53" s="540"/>
      <c r="N53" s="540"/>
      <c r="O53" s="540"/>
      <c r="P53" s="540"/>
      <c r="Q53" s="540"/>
      <c r="R53" s="540"/>
      <c r="S53" s="541"/>
      <c r="T53" s="645"/>
      <c r="U53" s="646"/>
      <c r="V53" s="646"/>
      <c r="W53" s="647"/>
      <c r="X53" s="578"/>
      <c r="Y53" s="579"/>
      <c r="Z53" s="580"/>
      <c r="AA53" s="584"/>
      <c r="AB53" s="585"/>
      <c r="AC53" s="585"/>
      <c r="AD53" s="686" t="s">
        <v>16</v>
      </c>
      <c r="AE53" s="722">
        <v>2.2999999999999998</v>
      </c>
      <c r="AF53" s="723"/>
      <c r="AG53" s="558" t="str">
        <f>+IF(AA53="","",IF(AA53&lt;=AE53,"OK","NG"))</f>
        <v/>
      </c>
      <c r="AH53" s="559"/>
      <c r="AI53" s="715"/>
      <c r="AJ53" s="716"/>
      <c r="AK53" s="717"/>
      <c r="AL53" s="77"/>
      <c r="AR53" s="6"/>
      <c r="AS53" s="6"/>
      <c r="AT53" s="6"/>
      <c r="AU53" s="6"/>
      <c r="AV53" s="6"/>
      <c r="AW53" s="8"/>
      <c r="AX53" s="8"/>
      <c r="AY53" s="8"/>
      <c r="AZ53" s="8"/>
      <c r="BA53" s="8"/>
      <c r="BB53" s="8"/>
      <c r="BC53" s="8"/>
      <c r="BD53" s="8"/>
      <c r="BE53" s="8"/>
      <c r="BF53" s="8"/>
      <c r="BG53" s="8"/>
      <c r="BH53" s="8"/>
      <c r="BI53" s="8"/>
      <c r="BJ53" s="8"/>
      <c r="BK53" s="8"/>
      <c r="BL53" s="8"/>
      <c r="BM53" s="8"/>
      <c r="BN53" s="8"/>
      <c r="BO53" s="8"/>
      <c r="BP53" s="8"/>
      <c r="BQ53" s="8"/>
      <c r="BR53" s="8"/>
      <c r="BS53" s="14"/>
      <c r="BT53" s="14"/>
      <c r="BU53" s="14"/>
      <c r="BV53" s="14"/>
      <c r="BW53" s="14"/>
      <c r="BX53" s="14"/>
      <c r="BY53" s="14"/>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row>
    <row r="54" spans="1:135" ht="15" customHeight="1" x14ac:dyDescent="0.15">
      <c r="A54" s="77"/>
      <c r="B54" s="537"/>
      <c r="C54" s="532"/>
      <c r="D54" s="533"/>
      <c r="E54" s="548" t="s">
        <v>210</v>
      </c>
      <c r="F54" s="549"/>
      <c r="G54" s="549"/>
      <c r="H54" s="549"/>
      <c r="I54" s="549"/>
      <c r="J54" s="550"/>
      <c r="K54" s="566"/>
      <c r="L54" s="567"/>
      <c r="M54" s="567"/>
      <c r="N54" s="567"/>
      <c r="O54" s="567"/>
      <c r="P54" s="567"/>
      <c r="Q54" s="567"/>
      <c r="R54" s="567"/>
      <c r="S54" s="568"/>
      <c r="T54" s="648"/>
      <c r="U54" s="649"/>
      <c r="V54" s="649"/>
      <c r="W54" s="650"/>
      <c r="X54" s="581"/>
      <c r="Y54" s="582"/>
      <c r="Z54" s="583"/>
      <c r="AA54" s="587"/>
      <c r="AB54" s="588"/>
      <c r="AC54" s="588"/>
      <c r="AD54" s="721"/>
      <c r="AE54" s="724"/>
      <c r="AF54" s="725"/>
      <c r="AG54" s="560"/>
      <c r="AH54" s="561"/>
      <c r="AI54" s="718"/>
      <c r="AJ54" s="719"/>
      <c r="AK54" s="720"/>
      <c r="AL54" s="77"/>
      <c r="AR54" s="6"/>
      <c r="AS54" s="6"/>
      <c r="AT54" s="6"/>
      <c r="AU54" s="6"/>
      <c r="AV54" s="6"/>
      <c r="AW54" s="8"/>
      <c r="AX54" s="8"/>
      <c r="AY54" s="8"/>
      <c r="AZ54" s="8"/>
      <c r="BA54" s="8"/>
      <c r="BB54" s="8"/>
      <c r="BC54" s="8"/>
      <c r="BD54" s="8"/>
      <c r="BE54" s="8"/>
      <c r="BF54" s="8"/>
      <c r="BG54" s="8"/>
      <c r="BH54" s="8"/>
      <c r="BI54" s="8"/>
      <c r="BJ54" s="8"/>
      <c r="BK54" s="8"/>
      <c r="BL54" s="8"/>
      <c r="BM54" s="8"/>
      <c r="BN54" s="8"/>
      <c r="BO54" s="8"/>
      <c r="BP54" s="8"/>
      <c r="BQ54" s="8"/>
      <c r="BR54" s="8"/>
      <c r="BS54" s="14"/>
      <c r="BT54" s="13"/>
      <c r="BU54" s="13"/>
      <c r="BV54" s="13"/>
      <c r="BW54" s="13"/>
      <c r="BX54" s="13"/>
      <c r="BY54" s="13"/>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row>
    <row r="55" spans="1:135" ht="15" customHeight="1" x14ac:dyDescent="0.15">
      <c r="A55" s="77"/>
      <c r="B55" s="538"/>
      <c r="C55" s="534"/>
      <c r="D55" s="535"/>
      <c r="E55" s="519" t="s">
        <v>379</v>
      </c>
      <c r="F55" s="520"/>
      <c r="G55" s="520"/>
      <c r="H55" s="520"/>
      <c r="I55" s="520"/>
      <c r="J55" s="521"/>
      <c r="K55" s="522"/>
      <c r="L55" s="523"/>
      <c r="M55" s="523"/>
      <c r="N55" s="523"/>
      <c r="O55" s="523"/>
      <c r="P55" s="523"/>
      <c r="Q55" s="523"/>
      <c r="R55" s="523"/>
      <c r="S55" s="523"/>
      <c r="T55" s="523"/>
      <c r="U55" s="523"/>
      <c r="V55" s="523"/>
      <c r="W55" s="523"/>
      <c r="X55" s="523"/>
      <c r="Y55" s="523"/>
      <c r="Z55" s="523"/>
      <c r="AA55" s="523"/>
      <c r="AB55" s="523"/>
      <c r="AC55" s="523"/>
      <c r="AD55" s="523"/>
      <c r="AE55" s="523"/>
      <c r="AF55" s="524"/>
      <c r="AG55" s="525" t="str">
        <f>IF(ISBLANK(K53), "", IF(AND(NOT(ISBLANK(K53)), NOT(ISBLANK(K55))), "OK", IF(AND(NOT(ISBLANK(K53)), ISBLANK(K55)), "NG", "")))</f>
        <v/>
      </c>
      <c r="AH55" s="526"/>
      <c r="AI55" s="527"/>
      <c r="AJ55" s="528"/>
      <c r="AK55" s="529"/>
      <c r="AL55" s="77"/>
      <c r="AR55" s="6"/>
      <c r="AS55" s="6"/>
      <c r="AT55" s="6"/>
      <c r="AU55" s="6"/>
      <c r="AV55" s="6"/>
      <c r="AW55" s="8"/>
      <c r="AX55" s="8"/>
      <c r="AY55" s="8"/>
      <c r="AZ55" s="8"/>
      <c r="BA55" s="8"/>
      <c r="BB55" s="8"/>
      <c r="BC55" s="8"/>
      <c r="BD55" s="8"/>
      <c r="BE55" s="8"/>
      <c r="BF55" s="8"/>
      <c r="BG55" s="8"/>
      <c r="BH55" s="8"/>
      <c r="BI55" s="8"/>
      <c r="BJ55" s="8"/>
      <c r="BK55" s="8"/>
      <c r="BL55" s="8"/>
      <c r="BM55" s="8"/>
      <c r="BN55" s="8"/>
      <c r="BO55" s="8"/>
      <c r="BP55" s="8"/>
      <c r="BQ55" s="8"/>
      <c r="BR55" s="8"/>
      <c r="BS55" s="14"/>
      <c r="BT55" s="14"/>
      <c r="BU55" s="14"/>
      <c r="BV55" s="14"/>
      <c r="BW55" s="14"/>
      <c r="BX55" s="14"/>
      <c r="BY55" s="14"/>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row>
    <row r="56" spans="1:135" ht="9.75" customHeight="1" x14ac:dyDescent="0.15">
      <c r="A56" s="77"/>
      <c r="B56" s="77"/>
      <c r="C56" s="90"/>
      <c r="D56" s="90"/>
      <c r="E56" s="90"/>
      <c r="F56" s="90"/>
      <c r="G56" s="90"/>
      <c r="H56" s="90"/>
      <c r="I56" s="90"/>
      <c r="J56" s="90"/>
      <c r="K56" s="90"/>
      <c r="L56" s="90"/>
      <c r="M56" s="90"/>
      <c r="N56" s="90"/>
      <c r="O56" s="90"/>
      <c r="P56" s="90"/>
      <c r="Q56" s="90"/>
      <c r="R56" s="90"/>
      <c r="S56" s="90"/>
      <c r="T56" s="90"/>
      <c r="U56" s="90"/>
      <c r="V56" s="90"/>
      <c r="W56" s="90"/>
      <c r="X56" s="74"/>
      <c r="Y56" s="74"/>
      <c r="Z56" s="74"/>
      <c r="AA56" s="74"/>
      <c r="AB56" s="74"/>
      <c r="AC56" s="74"/>
      <c r="AD56" s="90"/>
      <c r="AE56" s="90"/>
      <c r="AF56" s="90"/>
      <c r="AG56" s="90"/>
      <c r="AH56" s="90"/>
      <c r="AI56" s="90"/>
      <c r="AJ56" s="90"/>
      <c r="AK56" s="74"/>
      <c r="AL56" s="77"/>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14"/>
      <c r="BT56" s="13"/>
      <c r="BU56" s="13"/>
      <c r="BV56" s="13"/>
      <c r="BW56" s="13"/>
      <c r="BX56" s="13"/>
      <c r="BY56" s="13"/>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row>
    <row r="57" spans="1:135" ht="15" customHeight="1" x14ac:dyDescent="0.15">
      <c r="A57" s="77"/>
      <c r="B57" s="77"/>
      <c r="C57" s="225" t="s">
        <v>24</v>
      </c>
      <c r="D57" s="226" t="s">
        <v>338</v>
      </c>
      <c r="E57" s="90"/>
      <c r="F57" s="90"/>
      <c r="G57" s="90"/>
      <c r="H57" s="90"/>
      <c r="I57" s="90"/>
      <c r="J57" s="90"/>
      <c r="K57" s="90"/>
      <c r="L57" s="90"/>
      <c r="M57" s="90"/>
      <c r="N57" s="90"/>
      <c r="O57" s="90"/>
      <c r="P57" s="90"/>
      <c r="Q57" s="90"/>
      <c r="R57" s="90"/>
      <c r="S57" s="90"/>
      <c r="T57" s="90"/>
      <c r="U57" s="225" t="s">
        <v>25</v>
      </c>
      <c r="V57" s="226" t="s">
        <v>381</v>
      </c>
      <c r="W57" s="90"/>
      <c r="X57" s="74"/>
      <c r="Y57" s="74"/>
      <c r="Z57" s="74"/>
      <c r="AA57" s="77"/>
      <c r="AB57" s="331"/>
      <c r="AC57" s="332"/>
      <c r="AD57" s="333"/>
      <c r="AE57" s="333"/>
      <c r="AF57" s="333"/>
      <c r="AG57" s="90"/>
      <c r="AH57" s="90"/>
      <c r="AI57" s="90"/>
      <c r="AJ57" s="90"/>
      <c r="AK57" s="74"/>
      <c r="AL57" s="77"/>
      <c r="AR57" s="6"/>
      <c r="AS57" s="6"/>
      <c r="AT57" s="8"/>
      <c r="AU57" s="8"/>
      <c r="AV57" s="8"/>
      <c r="AW57" s="8"/>
      <c r="AX57" s="8"/>
      <c r="AY57" s="8"/>
      <c r="AZ57" s="8"/>
      <c r="BA57" s="8"/>
      <c r="BB57" s="8"/>
      <c r="BC57" s="8"/>
      <c r="BD57" s="8"/>
      <c r="BE57" s="8"/>
      <c r="BF57" s="8"/>
      <c r="BG57" s="8"/>
      <c r="BH57" s="8"/>
      <c r="BI57" s="9"/>
      <c r="BJ57" s="9"/>
      <c r="BK57" s="9"/>
      <c r="BL57" s="9"/>
      <c r="BM57" s="9"/>
      <c r="BN57" s="9"/>
      <c r="BO57" s="9"/>
      <c r="BP57" s="9"/>
      <c r="BQ57" s="9"/>
      <c r="BR57" s="9"/>
      <c r="BS57" s="9"/>
      <c r="BT57" s="9"/>
      <c r="BU57" s="9"/>
      <c r="BV57" s="9"/>
      <c r="BW57" s="9"/>
      <c r="BX57" s="4"/>
      <c r="BY57" s="4"/>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row>
    <row r="58" spans="1:135" ht="15" customHeight="1" x14ac:dyDescent="0.15">
      <c r="A58" s="77"/>
      <c r="B58" s="77"/>
      <c r="C58" s="90"/>
      <c r="D58" s="90"/>
      <c r="E58" s="90"/>
      <c r="F58" s="90"/>
      <c r="G58" s="90"/>
      <c r="H58" s="90"/>
      <c r="I58" s="90"/>
      <c r="J58" s="90"/>
      <c r="K58" s="90"/>
      <c r="L58" s="90"/>
      <c r="M58" s="90"/>
      <c r="N58" s="90"/>
      <c r="O58" s="90"/>
      <c r="P58" s="90"/>
      <c r="Q58" s="90"/>
      <c r="R58" s="90"/>
      <c r="S58" s="90"/>
      <c r="T58" s="90"/>
      <c r="U58" s="90"/>
      <c r="V58" s="90"/>
      <c r="W58" s="90"/>
      <c r="X58" s="74"/>
      <c r="Y58" s="74"/>
      <c r="Z58" s="74"/>
      <c r="AA58" s="74"/>
      <c r="AB58" s="334"/>
      <c r="AC58" s="334"/>
      <c r="AD58" s="333"/>
      <c r="AE58" s="333"/>
      <c r="AF58" s="333"/>
      <c r="AG58" s="90"/>
      <c r="AH58" s="90"/>
      <c r="AI58" s="90"/>
      <c r="AJ58" s="90"/>
      <c r="AK58" s="74"/>
      <c r="AL58" s="77"/>
      <c r="AR58" s="6"/>
      <c r="AS58" s="6"/>
      <c r="AT58" s="8"/>
      <c r="AU58" s="8"/>
      <c r="AV58" s="8"/>
      <c r="AW58" s="8"/>
      <c r="AX58" s="8"/>
      <c r="AY58" s="8"/>
      <c r="AZ58" s="8"/>
      <c r="BA58" s="8"/>
      <c r="BB58" s="8"/>
      <c r="BC58" s="8"/>
      <c r="BD58" s="8"/>
      <c r="BE58" s="8"/>
      <c r="BF58" s="8"/>
      <c r="BG58" s="8"/>
      <c r="BH58" s="8"/>
      <c r="BI58" s="9"/>
      <c r="BJ58" s="9"/>
      <c r="BK58" s="9"/>
      <c r="BL58" s="9"/>
      <c r="BM58" s="9"/>
      <c r="BN58" s="9"/>
      <c r="BO58" s="9"/>
      <c r="BP58" s="9"/>
      <c r="BQ58" s="9"/>
      <c r="BR58" s="9"/>
      <c r="BS58" s="9"/>
      <c r="BT58" s="9"/>
      <c r="BU58" s="9"/>
      <c r="BV58" s="9"/>
      <c r="BW58" s="9"/>
      <c r="BX58" s="4"/>
      <c r="BY58" s="4"/>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row>
    <row r="59" spans="1:135" ht="15" customHeight="1" x14ac:dyDescent="0.15">
      <c r="A59" s="77"/>
      <c r="B59" s="77"/>
      <c r="C59" s="90"/>
      <c r="D59" s="90"/>
      <c r="E59" s="90"/>
      <c r="F59" s="90"/>
      <c r="G59" s="90"/>
      <c r="H59" s="90"/>
      <c r="I59" s="90"/>
      <c r="J59" s="90"/>
      <c r="K59" s="90"/>
      <c r="L59" s="90"/>
      <c r="M59" s="90"/>
      <c r="N59" s="90"/>
      <c r="O59" s="90"/>
      <c r="P59" s="90"/>
      <c r="Q59" s="90"/>
      <c r="R59" s="90"/>
      <c r="S59" s="90"/>
      <c r="T59" s="90"/>
      <c r="U59" s="90"/>
      <c r="V59" s="90"/>
      <c r="W59" s="90"/>
      <c r="X59" s="74"/>
      <c r="Y59" s="74"/>
      <c r="Z59" s="74"/>
      <c r="AA59" s="74"/>
      <c r="AB59" s="334"/>
      <c r="AC59" s="334"/>
      <c r="AD59" s="333"/>
      <c r="AE59" s="333"/>
      <c r="AF59" s="333"/>
      <c r="AG59" s="90"/>
      <c r="AH59" s="90"/>
      <c r="AI59" s="90"/>
      <c r="AJ59" s="90"/>
      <c r="AK59" s="74"/>
      <c r="AL59" s="77"/>
      <c r="AR59" s="6"/>
      <c r="AS59" s="6"/>
      <c r="AT59" s="6"/>
      <c r="AU59" s="6"/>
      <c r="AV59" s="6"/>
      <c r="AW59" s="6"/>
      <c r="AX59" s="6"/>
      <c r="AY59" s="6"/>
      <c r="AZ59" s="6"/>
      <c r="BA59" s="6"/>
      <c r="BB59" s="6"/>
      <c r="BC59" s="8"/>
      <c r="BD59" s="8"/>
      <c r="BE59" s="8"/>
      <c r="BF59" s="8"/>
      <c r="BG59" s="8"/>
      <c r="BH59" s="8"/>
      <c r="BI59" s="9"/>
      <c r="BJ59" s="9"/>
      <c r="BK59" s="9"/>
      <c r="BL59" s="9"/>
      <c r="BM59" s="9"/>
      <c r="BN59" s="9"/>
      <c r="BO59" s="9"/>
      <c r="BP59" s="9"/>
      <c r="BQ59" s="9"/>
      <c r="BR59" s="9"/>
      <c r="BS59" s="9"/>
      <c r="BT59" s="9"/>
      <c r="BU59" s="9"/>
      <c r="BV59" s="9"/>
      <c r="BW59" s="9"/>
      <c r="BX59" s="4"/>
      <c r="BY59" s="4"/>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row>
    <row r="60" spans="1:135" ht="15" customHeight="1" x14ac:dyDescent="0.15">
      <c r="A60" s="77"/>
      <c r="B60" s="77"/>
      <c r="C60" s="90"/>
      <c r="D60" s="90"/>
      <c r="E60" s="90"/>
      <c r="F60" s="90"/>
      <c r="G60" s="90"/>
      <c r="H60" s="90"/>
      <c r="I60" s="90"/>
      <c r="J60" s="90"/>
      <c r="K60" s="90"/>
      <c r="L60" s="90"/>
      <c r="M60" s="90"/>
      <c r="N60" s="90"/>
      <c r="O60" s="90"/>
      <c r="P60" s="90"/>
      <c r="Q60" s="90"/>
      <c r="R60" s="90"/>
      <c r="S60" s="90"/>
      <c r="T60" s="90"/>
      <c r="U60" s="90"/>
      <c r="V60" s="90"/>
      <c r="W60" s="90"/>
      <c r="X60" s="74"/>
      <c r="Y60" s="74"/>
      <c r="Z60" s="74"/>
      <c r="AA60" s="74"/>
      <c r="AB60" s="334"/>
      <c r="AC60" s="334"/>
      <c r="AD60" s="333"/>
      <c r="AE60" s="333"/>
      <c r="AF60" s="333"/>
      <c r="AG60" s="90"/>
      <c r="AH60" s="90"/>
      <c r="AI60" s="90"/>
      <c r="AJ60" s="90"/>
      <c r="AK60" s="74"/>
      <c r="AL60" s="77"/>
      <c r="AR60" s="6"/>
      <c r="AS60" s="6"/>
      <c r="AT60" s="6"/>
      <c r="AU60" s="6"/>
      <c r="AV60" s="6"/>
      <c r="AW60" s="6"/>
      <c r="AX60" s="6"/>
      <c r="AY60" s="6"/>
      <c r="AZ60" s="6"/>
      <c r="BA60" s="6"/>
      <c r="BB60" s="6"/>
      <c r="BC60" s="8"/>
      <c r="BD60" s="8"/>
      <c r="BE60" s="8"/>
      <c r="BF60" s="8"/>
      <c r="BG60" s="8"/>
      <c r="BH60" s="8"/>
      <c r="BI60" s="9"/>
      <c r="BJ60" s="9"/>
      <c r="BK60" s="9"/>
      <c r="BL60" s="9"/>
      <c r="BM60" s="9"/>
      <c r="BN60" s="9"/>
      <c r="BO60" s="9"/>
      <c r="BP60" s="9"/>
      <c r="BQ60" s="9"/>
      <c r="BR60" s="9"/>
      <c r="BS60" s="9"/>
      <c r="BT60" s="9"/>
      <c r="BU60" s="9"/>
      <c r="BV60" s="9"/>
      <c r="BW60" s="9"/>
      <c r="BX60" s="4"/>
      <c r="BY60" s="4"/>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row>
    <row r="61" spans="1:135" ht="15" customHeight="1" x14ac:dyDescent="0.15">
      <c r="A61" s="77"/>
      <c r="B61" s="77"/>
      <c r="C61" s="90"/>
      <c r="D61" s="90"/>
      <c r="E61" s="90"/>
      <c r="F61" s="90"/>
      <c r="G61" s="90"/>
      <c r="H61" s="90"/>
      <c r="I61" s="90"/>
      <c r="J61" s="90"/>
      <c r="K61" s="90"/>
      <c r="L61" s="90"/>
      <c r="M61" s="90"/>
      <c r="N61" s="90"/>
      <c r="O61" s="90"/>
      <c r="P61" s="90"/>
      <c r="Q61" s="90"/>
      <c r="R61" s="90"/>
      <c r="S61" s="90"/>
      <c r="T61" s="90"/>
      <c r="U61" s="90"/>
      <c r="V61" s="90"/>
      <c r="W61" s="90"/>
      <c r="X61" s="74"/>
      <c r="Y61" s="74"/>
      <c r="Z61" s="74"/>
      <c r="AA61" s="74"/>
      <c r="AB61" s="334"/>
      <c r="AC61" s="334"/>
      <c r="AD61" s="334"/>
      <c r="AE61" s="334"/>
      <c r="AF61" s="334"/>
      <c r="AG61" s="74"/>
      <c r="AH61" s="74"/>
      <c r="AI61" s="74"/>
      <c r="AJ61" s="74"/>
      <c r="AK61" s="74"/>
      <c r="AL61" s="77"/>
      <c r="AR61" s="6"/>
      <c r="AS61" s="6"/>
      <c r="AT61" s="6"/>
      <c r="AU61" s="6"/>
      <c r="AV61" s="6"/>
      <c r="AW61" s="6"/>
      <c r="AX61" s="6"/>
      <c r="AY61" s="6"/>
      <c r="AZ61" s="6"/>
      <c r="BA61" s="6"/>
      <c r="BB61" s="6"/>
      <c r="BC61" s="8"/>
      <c r="BD61" s="8"/>
      <c r="BE61" s="8"/>
      <c r="BF61" s="8"/>
      <c r="BG61" s="8"/>
      <c r="BH61" s="8"/>
      <c r="BI61" s="9"/>
      <c r="BJ61" s="9"/>
      <c r="BK61" s="9"/>
      <c r="BL61" s="9"/>
      <c r="BM61" s="9"/>
      <c r="BN61" s="9"/>
      <c r="BO61" s="9"/>
      <c r="BP61" s="9"/>
      <c r="BQ61" s="9"/>
      <c r="BR61" s="9"/>
      <c r="BS61" s="9"/>
      <c r="BT61" s="9"/>
      <c r="BU61" s="9"/>
      <c r="BV61" s="9"/>
      <c r="BW61" s="9"/>
      <c r="BX61" s="5"/>
      <c r="BY61" s="5"/>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row>
    <row r="62" spans="1:135" ht="15" customHeight="1" x14ac:dyDescent="0.15">
      <c r="A62" s="77"/>
      <c r="B62" s="77"/>
      <c r="C62" s="87"/>
      <c r="D62" s="87"/>
      <c r="E62" s="87"/>
      <c r="F62" s="87"/>
      <c r="G62" s="87"/>
      <c r="H62" s="87"/>
      <c r="I62" s="87"/>
      <c r="J62" s="87"/>
      <c r="K62" s="87"/>
      <c r="L62" s="87"/>
      <c r="M62" s="87"/>
      <c r="N62" s="87"/>
      <c r="O62" s="87"/>
      <c r="P62" s="87"/>
      <c r="Q62" s="87"/>
      <c r="R62" s="87"/>
      <c r="S62" s="87"/>
      <c r="T62" s="87"/>
      <c r="U62" s="87"/>
      <c r="V62" s="87"/>
      <c r="W62" s="87"/>
      <c r="X62" s="77"/>
      <c r="Y62" s="77"/>
      <c r="Z62" s="77"/>
      <c r="AA62" s="77"/>
      <c r="AB62" s="215"/>
      <c r="AC62" s="215"/>
      <c r="AD62" s="215"/>
      <c r="AE62" s="215"/>
      <c r="AF62" s="215"/>
      <c r="AG62" s="77"/>
      <c r="AH62" s="77"/>
      <c r="AI62" s="77"/>
      <c r="AJ62" s="77"/>
      <c r="AK62" s="77"/>
      <c r="AL62" s="77"/>
      <c r="AR62" s="6"/>
      <c r="AS62" s="6"/>
      <c r="AT62" s="6"/>
      <c r="AU62" s="6"/>
      <c r="AV62" s="6"/>
      <c r="AW62" s="6"/>
      <c r="AX62" s="6"/>
      <c r="AY62" s="6"/>
      <c r="AZ62" s="6"/>
      <c r="BA62" s="6"/>
      <c r="BB62" s="6"/>
      <c r="BC62" s="8"/>
      <c r="BD62" s="8"/>
      <c r="BE62" s="8"/>
      <c r="BF62" s="8"/>
      <c r="BG62" s="8"/>
      <c r="BH62" s="8"/>
      <c r="BI62" s="9"/>
      <c r="BJ62" s="9"/>
      <c r="BK62" s="9"/>
      <c r="BL62" s="9"/>
      <c r="BM62" s="9"/>
      <c r="BN62" s="9"/>
      <c r="BO62" s="9"/>
      <c r="BP62" s="9"/>
      <c r="BQ62" s="9"/>
      <c r="BR62" s="9"/>
      <c r="BS62" s="9"/>
      <c r="BT62" s="9"/>
      <c r="BU62" s="9"/>
      <c r="BV62" s="9"/>
      <c r="BW62" s="9"/>
      <c r="BX62" s="5"/>
      <c r="BY62" s="5"/>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row>
    <row r="63" spans="1:135" ht="15" customHeight="1" x14ac:dyDescent="0.15">
      <c r="A63" s="77"/>
      <c r="B63" s="77"/>
      <c r="C63" s="87"/>
      <c r="D63" s="77"/>
      <c r="E63" s="77"/>
      <c r="F63" s="77"/>
      <c r="G63" s="77"/>
      <c r="H63" s="77"/>
      <c r="I63" s="77"/>
      <c r="J63" s="77"/>
      <c r="K63" s="77"/>
      <c r="L63" s="77"/>
      <c r="M63" s="77"/>
      <c r="N63" s="77"/>
      <c r="O63" s="77"/>
      <c r="P63" s="77"/>
      <c r="Q63" s="77"/>
      <c r="R63" s="77"/>
      <c r="S63" s="77"/>
      <c r="T63" s="77"/>
      <c r="U63" s="77"/>
      <c r="V63" s="77"/>
      <c r="W63" s="77"/>
      <c r="X63" s="77"/>
      <c r="Y63" s="77"/>
      <c r="Z63" s="77"/>
      <c r="AA63" s="77"/>
      <c r="AB63" s="215"/>
      <c r="AC63" s="215"/>
      <c r="AD63" s="215"/>
      <c r="AE63" s="215"/>
      <c r="AF63" s="215"/>
      <c r="AG63" s="77"/>
      <c r="AH63" s="77"/>
      <c r="AI63" s="77"/>
      <c r="AJ63" s="77"/>
      <c r="AK63" s="77"/>
      <c r="AL63" s="77"/>
      <c r="AR63" s="6"/>
      <c r="AS63" s="6"/>
      <c r="AT63" s="6"/>
      <c r="AU63" s="6"/>
      <c r="AV63" s="6"/>
      <c r="AW63" s="6"/>
      <c r="AX63" s="6"/>
      <c r="AY63" s="6"/>
      <c r="AZ63" s="6"/>
      <c r="BA63" s="6"/>
      <c r="BB63" s="6"/>
      <c r="BC63" s="8"/>
      <c r="BD63" s="8"/>
      <c r="BE63" s="8"/>
      <c r="BF63" s="8"/>
      <c r="BG63" s="8"/>
      <c r="BH63" s="8"/>
      <c r="BI63" s="9"/>
      <c r="BJ63" s="9"/>
      <c r="BK63" s="9"/>
      <c r="BL63" s="9"/>
      <c r="BM63" s="9"/>
      <c r="BN63" s="9"/>
      <c r="BO63" s="9"/>
      <c r="BP63" s="9"/>
      <c r="BQ63" s="9"/>
      <c r="BR63" s="9"/>
      <c r="BS63" s="9"/>
      <c r="BT63" s="9"/>
      <c r="BU63" s="9"/>
      <c r="BV63" s="9"/>
      <c r="BW63" s="9"/>
      <c r="BX63" s="5"/>
      <c r="BY63" s="5"/>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row>
    <row r="64" spans="1:135" ht="15" customHeight="1" x14ac:dyDescent="0.1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215"/>
      <c r="AC64" s="215"/>
      <c r="AD64" s="215"/>
      <c r="AE64" s="215"/>
      <c r="AF64" s="215"/>
      <c r="AG64" s="77"/>
      <c r="AH64" s="77"/>
      <c r="AI64" s="77"/>
      <c r="AJ64" s="77"/>
      <c r="AK64" s="77"/>
      <c r="AL64" s="77"/>
      <c r="AR64" s="6"/>
      <c r="AS64" s="6"/>
      <c r="AT64" s="6"/>
      <c r="AU64" s="6"/>
      <c r="AV64" s="6"/>
      <c r="AW64" s="6"/>
      <c r="AX64" s="6"/>
      <c r="AY64" s="6"/>
      <c r="AZ64" s="6"/>
      <c r="BA64" s="6"/>
      <c r="BB64" s="6"/>
      <c r="BC64" s="8"/>
      <c r="BD64" s="8"/>
      <c r="BE64" s="8"/>
      <c r="BF64" s="8"/>
      <c r="BG64" s="8"/>
      <c r="BH64" s="8"/>
      <c r="BI64" s="9"/>
      <c r="BJ64" s="9"/>
      <c r="BK64" s="9"/>
      <c r="BL64" s="9"/>
      <c r="BM64" s="9"/>
      <c r="BN64" s="9"/>
      <c r="BO64" s="9"/>
      <c r="BP64" s="9"/>
      <c r="BQ64" s="9"/>
      <c r="BR64" s="9"/>
      <c r="BS64" s="9"/>
      <c r="BT64" s="9"/>
      <c r="BU64" s="9"/>
      <c r="BV64" s="9"/>
      <c r="BW64" s="9"/>
      <c r="BX64" s="4"/>
      <c r="BY64" s="4"/>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row>
    <row r="65" spans="1:135" ht="15" customHeight="1" x14ac:dyDescent="0.15">
      <c r="A65" s="77"/>
      <c r="B65" s="77"/>
      <c r="C65" s="77"/>
      <c r="D65" s="77"/>
      <c r="E65" s="77"/>
      <c r="F65" s="77"/>
      <c r="G65" s="77"/>
      <c r="H65" s="77"/>
      <c r="I65" s="77"/>
      <c r="J65" s="726"/>
      <c r="K65" s="726"/>
      <c r="L65" s="726"/>
      <c r="M65" s="726"/>
      <c r="N65" s="726"/>
      <c r="O65" s="726"/>
      <c r="P65" s="726"/>
      <c r="Q65" s="726"/>
      <c r="R65" s="726"/>
      <c r="S65" s="726"/>
      <c r="T65" s="726"/>
      <c r="U65" s="241"/>
      <c r="V65" s="241"/>
      <c r="W65" s="241"/>
      <c r="X65" s="77"/>
      <c r="Y65" s="77"/>
      <c r="Z65" s="77"/>
      <c r="AA65" s="77"/>
      <c r="AB65" s="331"/>
      <c r="AC65" s="332"/>
      <c r="AD65" s="215"/>
      <c r="AE65" s="215"/>
      <c r="AF65" s="215"/>
      <c r="AG65" s="77"/>
      <c r="AH65" s="77"/>
      <c r="AI65" s="77"/>
      <c r="AJ65" s="87"/>
      <c r="AK65" s="77"/>
      <c r="AL65" s="77"/>
      <c r="AR65" s="6"/>
      <c r="AS65" s="6"/>
      <c r="AT65" s="6"/>
      <c r="AU65" s="6"/>
      <c r="AV65" s="6"/>
      <c r="AW65" s="6"/>
      <c r="AX65" s="6"/>
      <c r="AY65" s="6"/>
      <c r="AZ65" s="6"/>
      <c r="BA65" s="6"/>
      <c r="BB65" s="6"/>
      <c r="BC65" s="8"/>
      <c r="BD65" s="8"/>
      <c r="BE65" s="8"/>
      <c r="BF65" s="8"/>
      <c r="BG65" s="8"/>
      <c r="BH65" s="8"/>
      <c r="BI65" s="9"/>
      <c r="BJ65" s="9"/>
      <c r="BK65" s="9"/>
      <c r="BL65" s="9"/>
      <c r="BM65" s="9"/>
      <c r="BN65" s="9"/>
      <c r="BO65" s="9"/>
      <c r="BP65" s="9"/>
      <c r="BQ65" s="9"/>
      <c r="BR65" s="9"/>
      <c r="BS65" s="9"/>
      <c r="BT65" s="9"/>
      <c r="BU65" s="9"/>
      <c r="BV65" s="9"/>
      <c r="BW65" s="9"/>
      <c r="BX65" s="4"/>
      <c r="BY65" s="4"/>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row>
    <row r="66" spans="1:135" ht="15" customHeight="1" x14ac:dyDescent="0.1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215"/>
      <c r="AC66" s="215"/>
      <c r="AD66" s="215"/>
      <c r="AE66" s="215"/>
      <c r="AF66" s="215"/>
      <c r="AG66" s="77"/>
      <c r="AH66" s="77"/>
      <c r="AI66" s="87"/>
      <c r="AJ66" s="87"/>
      <c r="AK66" s="77"/>
      <c r="AL66" s="77"/>
      <c r="AR66" s="6"/>
      <c r="AS66" s="6"/>
      <c r="AT66" s="6"/>
      <c r="AU66" s="6"/>
      <c r="AV66" s="6"/>
      <c r="AW66" s="6"/>
      <c r="AX66" s="6"/>
      <c r="AY66" s="6"/>
      <c r="AZ66" s="6"/>
      <c r="BA66" s="6"/>
      <c r="BB66" s="6"/>
      <c r="BC66" s="8"/>
      <c r="BD66" s="8"/>
      <c r="BE66" s="8"/>
      <c r="BF66" s="8"/>
      <c r="BG66" s="8"/>
      <c r="BH66" s="8"/>
      <c r="BI66" s="9"/>
      <c r="BJ66" s="9"/>
      <c r="BK66" s="9"/>
      <c r="BL66" s="9"/>
      <c r="BM66" s="9"/>
      <c r="BN66" s="9"/>
      <c r="BO66" s="9"/>
      <c r="BP66" s="9"/>
      <c r="BQ66" s="9"/>
      <c r="BR66" s="9"/>
      <c r="BS66" s="9"/>
      <c r="BT66" s="9"/>
      <c r="BU66" s="9"/>
      <c r="BV66" s="9"/>
      <c r="BW66" s="9"/>
      <c r="BX66" s="4"/>
      <c r="BY66" s="4"/>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row>
    <row r="67" spans="1:135" ht="15" customHeight="1" x14ac:dyDescent="0.1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87"/>
      <c r="AJ67" s="87"/>
      <c r="AK67" s="77"/>
      <c r="AL67" s="77"/>
      <c r="AR67" s="6"/>
      <c r="AS67" s="6"/>
      <c r="AT67" s="6"/>
      <c r="AU67" s="6"/>
      <c r="AV67" s="6"/>
      <c r="AW67" s="8"/>
      <c r="AX67" s="8"/>
      <c r="AY67" s="8"/>
      <c r="AZ67" s="8"/>
      <c r="BA67" s="8"/>
      <c r="BB67" s="8"/>
      <c r="BC67" s="8"/>
      <c r="BD67" s="8"/>
      <c r="BE67" s="8"/>
      <c r="BF67" s="8"/>
      <c r="BG67" s="8"/>
      <c r="BH67" s="8"/>
      <c r="BI67" s="9"/>
      <c r="BJ67" s="9"/>
      <c r="BK67" s="9"/>
      <c r="BL67" s="9"/>
      <c r="BM67" s="9"/>
      <c r="BN67" s="9"/>
      <c r="BO67" s="9"/>
      <c r="BP67" s="9"/>
      <c r="BQ67" s="9"/>
      <c r="BR67" s="9"/>
      <c r="BS67" s="9"/>
      <c r="BT67" s="9"/>
      <c r="BU67" s="9"/>
      <c r="BV67" s="9"/>
      <c r="BW67" s="9"/>
      <c r="BX67" s="4"/>
      <c r="BY67" s="4"/>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row>
    <row r="68" spans="1:135" ht="15" customHeight="1" x14ac:dyDescent="0.1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87"/>
      <c r="AJ68" s="87"/>
      <c r="AK68" s="77"/>
      <c r="AL68" s="77"/>
      <c r="AR68" s="6"/>
      <c r="AS68" s="6"/>
      <c r="AT68" s="6"/>
      <c r="AU68" s="6"/>
      <c r="AV68" s="6"/>
      <c r="AW68" s="8"/>
      <c r="AX68" s="8"/>
      <c r="AY68" s="8"/>
      <c r="AZ68" s="8"/>
      <c r="BA68" s="8"/>
      <c r="BB68" s="8"/>
      <c r="BC68" s="8"/>
      <c r="BD68" s="8"/>
      <c r="BE68" s="8"/>
      <c r="BF68" s="8"/>
      <c r="BG68" s="8"/>
      <c r="BH68" s="8"/>
      <c r="BI68" s="9"/>
      <c r="BJ68" s="9"/>
      <c r="BK68" s="9"/>
      <c r="BL68" s="9"/>
      <c r="BM68" s="9"/>
      <c r="BN68" s="9"/>
      <c r="BO68" s="9"/>
      <c r="BP68" s="9"/>
      <c r="BQ68" s="9"/>
      <c r="BR68" s="9"/>
      <c r="BS68" s="9"/>
      <c r="BT68" s="9"/>
      <c r="BU68" s="9"/>
      <c r="BV68" s="9"/>
      <c r="BW68" s="9"/>
      <c r="BX68" s="4"/>
      <c r="BY68" s="4"/>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row>
    <row r="69" spans="1:135" ht="15" customHeight="1" x14ac:dyDescent="0.1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87"/>
      <c r="AJ69" s="87"/>
      <c r="AK69" s="77"/>
      <c r="AL69" s="77"/>
      <c r="AR69" s="6"/>
      <c r="AS69" s="6"/>
      <c r="AT69" s="8"/>
      <c r="AU69" s="8"/>
      <c r="AV69" s="8"/>
      <c r="AW69" s="8"/>
      <c r="AX69" s="8"/>
      <c r="AY69" s="8"/>
      <c r="AZ69" s="8"/>
      <c r="BA69" s="8"/>
      <c r="BB69" s="8"/>
      <c r="BC69" s="8"/>
      <c r="BD69" s="8"/>
      <c r="BE69" s="8"/>
      <c r="BF69" s="8"/>
      <c r="BG69" s="8"/>
      <c r="BH69" s="8"/>
      <c r="BI69" s="9"/>
      <c r="BJ69" s="9"/>
      <c r="BK69" s="9"/>
      <c r="BL69" s="9"/>
      <c r="BM69" s="9"/>
      <c r="BN69" s="9"/>
      <c r="BO69" s="9"/>
      <c r="BP69" s="9"/>
      <c r="BQ69" s="9"/>
      <c r="BR69" s="9"/>
      <c r="BS69" s="9"/>
      <c r="BT69" s="9"/>
      <c r="BU69" s="9"/>
      <c r="BV69" s="9"/>
      <c r="BW69" s="9"/>
      <c r="BX69" s="4"/>
      <c r="BY69" s="4"/>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row>
    <row r="70" spans="1:135" ht="15" customHeight="1" x14ac:dyDescent="0.1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87"/>
      <c r="AJ70" s="87"/>
      <c r="AK70" s="77"/>
      <c r="AL70" s="77"/>
      <c r="AR70" s="6"/>
      <c r="AS70" s="6"/>
      <c r="AT70" s="8"/>
      <c r="AU70" s="8"/>
      <c r="AV70" s="8"/>
      <c r="AW70" s="8"/>
      <c r="AX70" s="8"/>
      <c r="AY70" s="8"/>
      <c r="AZ70" s="8"/>
      <c r="BA70" s="8"/>
      <c r="BB70" s="8"/>
      <c r="BC70" s="8"/>
      <c r="BD70" s="8"/>
      <c r="BE70" s="8"/>
      <c r="BF70" s="8"/>
      <c r="BG70" s="8"/>
      <c r="BH70" s="8"/>
      <c r="BI70" s="9"/>
      <c r="BJ70" s="9"/>
      <c r="BK70" s="9"/>
      <c r="BL70" s="9"/>
      <c r="BM70" s="9"/>
      <c r="BN70" s="9"/>
      <c r="BO70" s="9"/>
      <c r="BP70" s="9"/>
      <c r="BQ70" s="9"/>
      <c r="BR70" s="9"/>
      <c r="BS70" s="9"/>
      <c r="BT70" s="9"/>
      <c r="BU70" s="9"/>
      <c r="BV70" s="9"/>
      <c r="BW70" s="9"/>
      <c r="BX70" s="4"/>
      <c r="BY70" s="4"/>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row>
    <row r="71" spans="1:135" ht="15" customHeight="1" x14ac:dyDescent="0.1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87"/>
      <c r="AJ71" s="87"/>
      <c r="AK71" s="77"/>
      <c r="AL71" s="77"/>
      <c r="AR71" s="6"/>
      <c r="AS71" s="6"/>
      <c r="AT71" s="8"/>
      <c r="AU71" s="8"/>
      <c r="AV71" s="8"/>
      <c r="AW71" s="8"/>
      <c r="AX71" s="8"/>
      <c r="AY71" s="8"/>
      <c r="AZ71" s="8"/>
      <c r="BA71" s="8"/>
      <c r="BB71" s="8"/>
      <c r="BC71" s="8"/>
      <c r="BD71" s="8"/>
      <c r="BE71" s="8"/>
      <c r="BF71" s="8"/>
      <c r="BG71" s="8"/>
      <c r="BH71" s="8"/>
      <c r="BI71" s="9"/>
      <c r="BJ71" s="9"/>
      <c r="BK71" s="9"/>
      <c r="BL71" s="9"/>
      <c r="BM71" s="9"/>
      <c r="BN71" s="9"/>
      <c r="BO71" s="9"/>
      <c r="BP71" s="9"/>
      <c r="BQ71" s="9"/>
      <c r="BR71" s="9"/>
      <c r="BS71" s="9"/>
      <c r="BT71" s="9"/>
      <c r="BU71" s="9"/>
      <c r="BV71" s="9"/>
      <c r="BW71" s="9"/>
      <c r="BX71" s="4"/>
      <c r="BY71" s="4"/>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row>
    <row r="72" spans="1:135" ht="15" customHeight="1" x14ac:dyDescent="0.1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87"/>
      <c r="AJ72" s="77"/>
      <c r="AK72" s="77"/>
      <c r="AL72" s="77"/>
      <c r="AR72" s="6"/>
      <c r="AS72" s="6"/>
      <c r="AT72" s="8"/>
      <c r="AU72" s="8"/>
      <c r="AV72" s="8"/>
      <c r="AW72" s="8"/>
      <c r="AX72" s="8"/>
      <c r="AY72" s="8"/>
      <c r="AZ72" s="8"/>
      <c r="BA72" s="8"/>
      <c r="BB72" s="8"/>
      <c r="BC72" s="8"/>
      <c r="BD72" s="8"/>
      <c r="BE72" s="8"/>
      <c r="BF72" s="8"/>
      <c r="BG72" s="8"/>
      <c r="BH72" s="8"/>
      <c r="BI72" s="9"/>
      <c r="BJ72" s="9"/>
      <c r="BK72" s="9"/>
      <c r="BL72" s="9"/>
      <c r="BM72" s="9"/>
      <c r="BN72" s="9"/>
      <c r="BO72" s="9"/>
      <c r="BP72" s="9"/>
      <c r="BQ72" s="9"/>
      <c r="BR72" s="9"/>
      <c r="BS72" s="9"/>
      <c r="BT72" s="9"/>
      <c r="BU72" s="9"/>
      <c r="BV72" s="9"/>
      <c r="BW72" s="9"/>
      <c r="BX72" s="4"/>
      <c r="BY72" s="4"/>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row>
    <row r="73" spans="1:135" ht="15" customHeight="1" x14ac:dyDescent="0.15">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R73" s="6"/>
      <c r="AS73" s="6"/>
      <c r="AT73" s="8"/>
      <c r="AU73" s="8"/>
      <c r="AV73" s="8"/>
      <c r="AW73" s="8"/>
      <c r="AX73" s="8"/>
      <c r="AY73" s="8"/>
      <c r="AZ73" s="8"/>
      <c r="BA73" s="8"/>
      <c r="BB73" s="8"/>
      <c r="BC73" s="8"/>
      <c r="BD73" s="8"/>
      <c r="BE73" s="8"/>
      <c r="BF73" s="8"/>
      <c r="BG73" s="8"/>
      <c r="BH73" s="8"/>
      <c r="BI73" s="9"/>
      <c r="BJ73" s="9"/>
      <c r="BK73" s="9"/>
      <c r="BL73" s="9"/>
      <c r="BM73" s="9"/>
      <c r="BN73" s="9"/>
      <c r="BO73" s="9"/>
      <c r="BP73" s="9"/>
      <c r="BQ73" s="9"/>
      <c r="BR73" s="9"/>
      <c r="BS73" s="9"/>
      <c r="BT73" s="9"/>
      <c r="BU73" s="9"/>
      <c r="BV73" s="9"/>
      <c r="BW73" s="9"/>
      <c r="BX73" s="4"/>
      <c r="BY73" s="4"/>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row>
    <row r="74" spans="1:135" ht="15" customHeight="1" x14ac:dyDescent="0.15">
      <c r="AR74" s="6"/>
      <c r="AS74" s="6"/>
      <c r="AT74" s="8"/>
      <c r="AU74" s="8"/>
      <c r="AV74" s="8"/>
      <c r="AW74" s="8"/>
      <c r="AX74" s="8"/>
      <c r="AY74" s="8"/>
      <c r="AZ74" s="8"/>
      <c r="BA74" s="8"/>
      <c r="BB74" s="8"/>
      <c r="BC74" s="7"/>
      <c r="BD74" s="7"/>
      <c r="BE74" s="7"/>
      <c r="BF74" s="7"/>
      <c r="BG74" s="7"/>
      <c r="BH74" s="7"/>
      <c r="BI74" s="9"/>
      <c r="BJ74" s="9"/>
      <c r="BK74" s="9"/>
      <c r="BL74" s="9"/>
      <c r="BM74" s="9"/>
      <c r="BN74" s="9"/>
      <c r="BO74" s="9"/>
      <c r="BP74" s="9"/>
      <c r="BQ74" s="9"/>
      <c r="BR74" s="9"/>
      <c r="BS74" s="9"/>
      <c r="BT74" s="9"/>
      <c r="BU74" s="9"/>
      <c r="BV74" s="9"/>
      <c r="BW74" s="9"/>
      <c r="BX74" s="4"/>
      <c r="BY74" s="4"/>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row>
    <row r="75" spans="1:135" ht="15" customHeight="1" x14ac:dyDescent="0.15">
      <c r="AR75" s="6"/>
      <c r="AS75" s="6"/>
      <c r="AT75" s="8"/>
      <c r="AU75" s="8"/>
      <c r="AV75" s="8"/>
      <c r="AW75" s="8"/>
      <c r="AX75" s="8"/>
      <c r="AY75" s="8"/>
      <c r="AZ75" s="8"/>
      <c r="BA75" s="8"/>
      <c r="BB75" s="8"/>
      <c r="BC75" s="7"/>
      <c r="BD75" s="7"/>
      <c r="BE75" s="7"/>
      <c r="BF75" s="7"/>
      <c r="BG75" s="7"/>
      <c r="BH75" s="7"/>
      <c r="BI75" s="9"/>
      <c r="BJ75" s="9"/>
      <c r="BK75" s="9"/>
      <c r="BL75" s="9"/>
      <c r="BM75" s="9"/>
      <c r="BN75" s="9"/>
      <c r="BO75" s="9"/>
      <c r="BP75" s="9"/>
      <c r="BQ75" s="9"/>
      <c r="BR75" s="9"/>
      <c r="BS75" s="9"/>
      <c r="BT75" s="9"/>
      <c r="BU75" s="9"/>
      <c r="BV75" s="9"/>
      <c r="BW75" s="9"/>
      <c r="BX75" s="4"/>
      <c r="BY75" s="4"/>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row>
    <row r="76" spans="1:135" ht="15" customHeight="1" x14ac:dyDescent="0.15">
      <c r="BQ76" s="4"/>
      <c r="BT76" s="4"/>
      <c r="BU76" s="4"/>
      <c r="BV76" s="4"/>
      <c r="BW76" s="4"/>
      <c r="BX76" s="4"/>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row>
    <row r="77" spans="1:135" ht="15" customHeight="1" x14ac:dyDescent="0.15">
      <c r="BQ77" s="4"/>
      <c r="BT77" s="4"/>
      <c r="BU77" s="4"/>
      <c r="BV77" s="4"/>
      <c r="BW77" s="4"/>
      <c r="BX77" s="4"/>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row>
    <row r="78" spans="1:135" ht="15" customHeight="1" x14ac:dyDescent="0.15">
      <c r="BQ78" s="4"/>
      <c r="BT78" s="4"/>
      <c r="BU78" s="4"/>
      <c r="BV78" s="4"/>
      <c r="BW78" s="4"/>
      <c r="BX78" s="4"/>
    </row>
    <row r="79" spans="1:135" ht="15" customHeight="1" x14ac:dyDescent="0.15">
      <c r="AS79" s="1"/>
      <c r="BQ79" s="4"/>
    </row>
    <row r="80" spans="1:135" ht="15" customHeight="1" x14ac:dyDescent="0.15">
      <c r="AS80" s="1"/>
      <c r="BQ80" s="4"/>
      <c r="BZ80" s="4"/>
    </row>
    <row r="81" spans="9:76" ht="15" customHeight="1" x14ac:dyDescent="0.15">
      <c r="AS81" s="1"/>
      <c r="BQ81" s="4"/>
    </row>
    <row r="82" spans="9:76" ht="15" customHeight="1" x14ac:dyDescent="0.15">
      <c r="AJ82" s="4"/>
      <c r="AS82" s="1"/>
      <c r="BQ82" s="4"/>
    </row>
    <row r="83" spans="9:76" ht="15" customHeight="1" x14ac:dyDescent="0.15">
      <c r="I83" s="1"/>
      <c r="J83" s="1"/>
      <c r="K83" s="1"/>
      <c r="L83" s="1"/>
      <c r="M83" s="1"/>
      <c r="N83" s="1"/>
      <c r="O83" s="1"/>
      <c r="P83" s="1"/>
      <c r="Q83" s="1"/>
      <c r="R83" s="1"/>
      <c r="S83" s="1"/>
      <c r="AE83" s="4"/>
      <c r="AF83" s="4"/>
      <c r="AG83" s="4"/>
      <c r="AH83" s="4"/>
      <c r="AI83" s="4"/>
      <c r="AJ83" s="4"/>
      <c r="AS83" s="1"/>
      <c r="BQ83" s="4"/>
      <c r="BR83" s="1"/>
      <c r="BS83" s="1"/>
      <c r="BT83" s="1"/>
    </row>
    <row r="84" spans="9:76" ht="15" customHeight="1" x14ac:dyDescent="0.15">
      <c r="I84" s="1"/>
      <c r="J84" s="1"/>
      <c r="K84" s="1"/>
      <c r="L84" s="1"/>
      <c r="M84" s="1"/>
      <c r="N84" s="1"/>
      <c r="O84" s="1"/>
      <c r="P84" s="1"/>
      <c r="Q84" s="1"/>
      <c r="R84" s="1"/>
      <c r="S84" s="1"/>
      <c r="AE84" s="4"/>
      <c r="AF84" s="4"/>
      <c r="AG84" s="4"/>
      <c r="AH84" s="4"/>
      <c r="AI84" s="4"/>
      <c r="AJ84" s="4"/>
      <c r="AS84" s="1"/>
      <c r="BQ84" s="4"/>
      <c r="BR84" s="1"/>
      <c r="BS84" s="1"/>
      <c r="BT84" s="1"/>
    </row>
    <row r="85" spans="9:76" ht="15" customHeight="1" x14ac:dyDescent="0.15">
      <c r="I85" s="1"/>
      <c r="J85" s="1"/>
      <c r="K85" s="1"/>
      <c r="L85" s="1"/>
      <c r="M85" s="1"/>
      <c r="N85" s="1"/>
      <c r="O85" s="1"/>
      <c r="P85" s="1"/>
      <c r="Q85" s="1"/>
      <c r="R85" s="1"/>
      <c r="S85" s="1"/>
      <c r="AE85" s="4"/>
      <c r="AF85" s="4"/>
      <c r="AG85" s="4"/>
      <c r="AH85" s="4"/>
      <c r="AI85" s="4"/>
      <c r="AJ85" s="4"/>
      <c r="AR85" s="1"/>
      <c r="AS85" s="1"/>
      <c r="BQ85" s="4"/>
      <c r="BR85" s="1"/>
      <c r="BS85" s="1"/>
      <c r="BT85" s="1"/>
    </row>
    <row r="86" spans="9:76" ht="15" customHeight="1" x14ac:dyDescent="0.15">
      <c r="I86" s="1"/>
      <c r="J86" s="1"/>
      <c r="K86" s="1"/>
      <c r="L86" s="1"/>
      <c r="M86" s="1"/>
      <c r="N86" s="1"/>
      <c r="O86" s="1"/>
      <c r="P86" s="1"/>
      <c r="Q86" s="1"/>
      <c r="R86" s="1"/>
      <c r="S86" s="1"/>
      <c r="AD86" s="4"/>
      <c r="AE86" s="4"/>
      <c r="AF86" s="4"/>
      <c r="AG86" s="4"/>
      <c r="AH86" s="4"/>
      <c r="AI86" s="4"/>
      <c r="AJ86" s="4"/>
      <c r="AR86" s="1"/>
      <c r="AS86" s="1"/>
      <c r="BF86" s="1"/>
      <c r="BG86" s="1"/>
      <c r="BH86" s="1"/>
      <c r="BI86" s="1"/>
      <c r="BJ86" s="1"/>
      <c r="BK86" s="1"/>
      <c r="BL86" s="1"/>
      <c r="BM86" s="1"/>
      <c r="BN86" s="1"/>
      <c r="BO86" s="1"/>
      <c r="BP86" s="1"/>
      <c r="BQ86" s="1"/>
      <c r="BR86" s="1"/>
      <c r="BS86" s="1"/>
      <c r="BT86" s="1"/>
      <c r="BU86" s="1"/>
      <c r="BV86" s="1"/>
      <c r="BW86" s="1"/>
      <c r="BX86" s="1"/>
    </row>
    <row r="87" spans="9:76" ht="15" customHeight="1" x14ac:dyDescent="0.15">
      <c r="I87" s="1"/>
      <c r="J87" s="1"/>
      <c r="K87" s="1"/>
      <c r="L87" s="1"/>
      <c r="M87" s="1"/>
      <c r="N87" s="1"/>
      <c r="O87" s="1"/>
      <c r="P87" s="1"/>
      <c r="Q87" s="1"/>
      <c r="R87" s="1"/>
      <c r="S87" s="1"/>
      <c r="AD87" s="4"/>
      <c r="AE87" s="4"/>
      <c r="AF87" s="4"/>
      <c r="AG87" s="4"/>
      <c r="AH87" s="4"/>
      <c r="AI87" s="4"/>
      <c r="AJ87" s="4"/>
      <c r="AR87" s="1"/>
      <c r="AS87" s="1"/>
      <c r="BF87" s="1"/>
      <c r="BG87" s="1"/>
      <c r="BH87" s="1"/>
      <c r="BI87" s="1"/>
      <c r="BJ87" s="1"/>
      <c r="BK87" s="1"/>
      <c r="BL87" s="1"/>
      <c r="BM87" s="1"/>
      <c r="BN87" s="1"/>
      <c r="BO87" s="1"/>
      <c r="BP87" s="1"/>
      <c r="BQ87" s="1"/>
      <c r="BR87" s="1"/>
      <c r="BS87" s="1"/>
      <c r="BT87" s="1"/>
      <c r="BU87" s="1"/>
      <c r="BV87" s="1"/>
      <c r="BW87" s="1"/>
      <c r="BX87" s="1"/>
    </row>
    <row r="88" spans="9:76" ht="15" customHeight="1" x14ac:dyDescent="0.15">
      <c r="I88" s="1"/>
      <c r="J88" s="1"/>
      <c r="K88" s="1"/>
      <c r="L88" s="1"/>
      <c r="M88" s="1"/>
      <c r="N88" s="1"/>
      <c r="O88" s="1"/>
      <c r="P88" s="1"/>
      <c r="Q88" s="1"/>
      <c r="R88" s="1"/>
      <c r="S88" s="1"/>
      <c r="AD88" s="4"/>
      <c r="AE88" s="4"/>
      <c r="AF88" s="4"/>
      <c r="AG88" s="4"/>
      <c r="AH88" s="4"/>
      <c r="AI88" s="4"/>
      <c r="AJ88" s="4"/>
      <c r="AR88" s="1"/>
      <c r="AS88" s="1"/>
      <c r="BF88" s="1"/>
      <c r="BG88" s="1"/>
      <c r="BH88" s="1"/>
      <c r="BI88" s="1"/>
      <c r="BJ88" s="1"/>
      <c r="BK88" s="1"/>
      <c r="BL88" s="1"/>
      <c r="BM88" s="1"/>
      <c r="BN88" s="1"/>
      <c r="BO88" s="1"/>
      <c r="BP88" s="1"/>
      <c r="BQ88" s="1"/>
      <c r="BR88" s="1"/>
      <c r="BS88" s="1"/>
      <c r="BT88" s="1"/>
      <c r="BU88" s="1"/>
      <c r="BV88" s="1"/>
      <c r="BW88" s="1"/>
      <c r="BX88" s="1"/>
    </row>
    <row r="89" spans="9:76" ht="15" customHeight="1" x14ac:dyDescent="0.15">
      <c r="I89" s="1"/>
      <c r="J89" s="1"/>
      <c r="K89" s="1"/>
      <c r="L89" s="1"/>
      <c r="M89" s="1"/>
      <c r="N89" s="1"/>
      <c r="O89" s="1"/>
      <c r="P89" s="1"/>
      <c r="Q89" s="1"/>
      <c r="R89" s="1"/>
      <c r="S89" s="1"/>
      <c r="AD89" s="4"/>
      <c r="AE89" s="4"/>
      <c r="AF89" s="4"/>
      <c r="AG89" s="4"/>
      <c r="AH89" s="4"/>
      <c r="AI89" s="4"/>
      <c r="AJ89" s="4"/>
      <c r="AK89" s="1"/>
      <c r="AL89" s="1"/>
      <c r="AM89" s="1"/>
      <c r="AN89" s="1"/>
      <c r="AO89" s="1"/>
      <c r="AP89" s="1"/>
      <c r="AQ89" s="1"/>
      <c r="AR89" s="1"/>
      <c r="AS89" s="1"/>
      <c r="BF89" s="1"/>
      <c r="BG89" s="1"/>
      <c r="BH89" s="1"/>
      <c r="BI89" s="1"/>
      <c r="BJ89" s="1"/>
      <c r="BK89" s="1"/>
      <c r="BL89" s="1"/>
      <c r="BM89" s="1"/>
      <c r="BN89" s="1"/>
      <c r="BO89" s="1"/>
      <c r="BP89" s="1"/>
      <c r="BQ89" s="1"/>
      <c r="BR89" s="1"/>
      <c r="BS89" s="1"/>
      <c r="BT89" s="1"/>
      <c r="BU89" s="1"/>
      <c r="BV89" s="1"/>
      <c r="BW89" s="1"/>
      <c r="BX89" s="1"/>
    </row>
    <row r="90" spans="9:76" ht="15" customHeight="1" x14ac:dyDescent="0.15">
      <c r="I90" s="1"/>
      <c r="J90" s="1"/>
      <c r="K90" s="1"/>
      <c r="L90" s="1"/>
      <c r="M90" s="1"/>
      <c r="N90" s="1"/>
      <c r="O90" s="1"/>
      <c r="P90" s="1"/>
      <c r="Q90" s="1"/>
      <c r="R90" s="1"/>
      <c r="S90" s="1"/>
      <c r="AD90" s="4"/>
      <c r="AE90" s="4"/>
      <c r="AF90" s="4"/>
      <c r="AG90" s="4"/>
      <c r="AH90" s="4"/>
      <c r="AI90" s="4"/>
      <c r="AJ90" s="4"/>
      <c r="AK90" s="1"/>
      <c r="AL90" s="1"/>
      <c r="AM90" s="1"/>
      <c r="AN90" s="1"/>
      <c r="AO90" s="1"/>
      <c r="AP90" s="1"/>
      <c r="AQ90" s="1"/>
      <c r="AR90" s="1"/>
      <c r="AS90" s="1"/>
      <c r="BF90" s="1"/>
      <c r="BG90" s="1"/>
      <c r="BH90" s="1"/>
      <c r="BI90" s="1"/>
      <c r="BJ90" s="1"/>
      <c r="BK90" s="1"/>
      <c r="BL90" s="1"/>
      <c r="BM90" s="1"/>
      <c r="BN90" s="1"/>
      <c r="BO90" s="1"/>
      <c r="BP90" s="1"/>
      <c r="BQ90" s="1"/>
      <c r="BR90" s="1"/>
      <c r="BS90" s="1"/>
      <c r="BT90" s="1"/>
      <c r="BU90" s="1"/>
      <c r="BV90" s="1"/>
      <c r="BW90" s="1"/>
      <c r="BX90" s="1"/>
    </row>
    <row r="91" spans="9:76" ht="15" customHeight="1" x14ac:dyDescent="0.15">
      <c r="I91" s="1"/>
      <c r="J91" s="1"/>
      <c r="K91" s="1"/>
      <c r="L91" s="1"/>
      <c r="M91" s="1"/>
      <c r="N91" s="1"/>
      <c r="O91" s="1"/>
      <c r="P91" s="1"/>
      <c r="Q91" s="1"/>
      <c r="R91" s="1"/>
      <c r="S91" s="1"/>
      <c r="AD91" s="4"/>
      <c r="AE91" s="4"/>
      <c r="AF91" s="4"/>
      <c r="AG91" s="4"/>
      <c r="AH91" s="4"/>
      <c r="AI91" s="4"/>
      <c r="AJ91" s="4"/>
      <c r="AK91" s="1"/>
      <c r="AL91" s="1"/>
      <c r="AM91" s="1"/>
      <c r="AN91" s="1"/>
      <c r="AO91" s="1"/>
      <c r="AP91" s="1"/>
      <c r="AQ91" s="1"/>
      <c r="AR91" s="1"/>
      <c r="AS91" s="1"/>
      <c r="BF91" s="1"/>
      <c r="BG91" s="1"/>
      <c r="BH91" s="1"/>
      <c r="BI91" s="1"/>
      <c r="BJ91" s="1"/>
      <c r="BK91" s="1"/>
      <c r="BL91" s="1"/>
      <c r="BM91" s="1"/>
      <c r="BN91" s="1"/>
      <c r="BO91" s="1"/>
      <c r="BP91" s="1"/>
      <c r="BQ91" s="1"/>
      <c r="BR91" s="1"/>
      <c r="BS91" s="1"/>
      <c r="BT91" s="1"/>
      <c r="BU91" s="1"/>
      <c r="BV91" s="1"/>
      <c r="BW91" s="1"/>
      <c r="BX91" s="1"/>
    </row>
    <row r="92" spans="9:76" ht="15" customHeight="1" x14ac:dyDescent="0.15">
      <c r="AD92" s="4"/>
      <c r="AE92" s="4"/>
      <c r="AF92" s="4"/>
      <c r="AG92" s="4"/>
      <c r="AH92" s="4"/>
      <c r="AI92" s="4"/>
      <c r="AJ92" s="4"/>
      <c r="AK92" s="1"/>
      <c r="AL92" s="1"/>
      <c r="AM92" s="1"/>
      <c r="AN92" s="1"/>
      <c r="AO92" s="1"/>
      <c r="AP92" s="1"/>
      <c r="AQ92" s="1"/>
      <c r="AR92" s="1"/>
      <c r="AS92" s="1"/>
      <c r="BF92" s="1"/>
      <c r="BG92" s="1"/>
      <c r="BH92" s="1"/>
      <c r="BI92" s="1"/>
      <c r="BJ92" s="1"/>
      <c r="BK92" s="1"/>
      <c r="BL92" s="1"/>
      <c r="BM92" s="1"/>
      <c r="BN92" s="1"/>
      <c r="BO92" s="1"/>
      <c r="BP92" s="1"/>
      <c r="BQ92" s="1"/>
      <c r="BR92" s="1"/>
      <c r="BS92" s="1"/>
      <c r="BT92" s="1"/>
      <c r="BU92" s="1"/>
      <c r="BV92" s="1"/>
      <c r="BW92" s="1"/>
      <c r="BX92" s="1"/>
    </row>
    <row r="93" spans="9:76" ht="15" customHeight="1" x14ac:dyDescent="0.15">
      <c r="AD93" s="4"/>
      <c r="AE93" s="4"/>
      <c r="AF93" s="4"/>
      <c r="AG93" s="4"/>
      <c r="AH93" s="4"/>
      <c r="AI93" s="4"/>
      <c r="AJ93" s="4"/>
      <c r="AK93" s="1"/>
      <c r="AL93" s="1"/>
      <c r="AM93" s="1"/>
      <c r="AN93" s="1"/>
      <c r="AO93" s="1"/>
      <c r="AP93" s="1"/>
      <c r="AQ93" s="1"/>
      <c r="AR93" s="1"/>
      <c r="AS93" s="1"/>
      <c r="BF93" s="1"/>
      <c r="BG93" s="1"/>
      <c r="BH93" s="1"/>
      <c r="BI93" s="1"/>
      <c r="BJ93" s="1"/>
      <c r="BK93" s="1"/>
      <c r="BL93" s="1"/>
      <c r="BM93" s="1"/>
      <c r="BN93" s="1"/>
      <c r="BO93" s="1"/>
      <c r="BP93" s="1"/>
      <c r="BQ93" s="1"/>
      <c r="BR93" s="1"/>
      <c r="BS93" s="1"/>
      <c r="BT93" s="1"/>
      <c r="BU93" s="1"/>
      <c r="BV93" s="1"/>
      <c r="BW93" s="1"/>
      <c r="BX93" s="1"/>
    </row>
    <row r="94" spans="9:76" ht="15" customHeight="1" x14ac:dyDescent="0.15">
      <c r="AK94" s="1"/>
      <c r="AL94" s="1"/>
      <c r="AM94" s="1"/>
      <c r="AN94" s="1"/>
      <c r="AO94" s="1"/>
      <c r="AP94" s="1"/>
      <c r="AQ94" s="1"/>
      <c r="AR94" s="1"/>
      <c r="AS94" s="1"/>
      <c r="BF94" s="1"/>
      <c r="BG94" s="1"/>
      <c r="BH94" s="1"/>
      <c r="BI94" s="1"/>
      <c r="BJ94" s="1"/>
      <c r="BK94" s="1"/>
      <c r="BL94" s="1"/>
      <c r="BM94" s="1"/>
      <c r="BN94" s="1"/>
      <c r="BO94" s="1"/>
      <c r="BP94" s="1"/>
      <c r="BQ94" s="1"/>
      <c r="BR94" s="1"/>
      <c r="BS94" s="1"/>
      <c r="BT94" s="1"/>
      <c r="BU94" s="1"/>
      <c r="BV94" s="1"/>
      <c r="BW94" s="1"/>
      <c r="BX94" s="1"/>
    </row>
    <row r="95" spans="9:76" ht="15" customHeight="1" x14ac:dyDescent="0.15">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row>
    <row r="96" spans="9:76" ht="15" customHeight="1" x14ac:dyDescent="0.15">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row>
    <row r="97" spans="31:72" ht="15" customHeight="1" x14ac:dyDescent="0.15">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31:72" ht="15" customHeight="1" x14ac:dyDescent="0.15">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31:72" ht="15" customHeight="1" x14ac:dyDescent="0.15">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31:72" ht="15" customHeight="1" x14ac:dyDescent="0.15">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31:72" ht="15" customHeight="1" x14ac:dyDescent="0.15">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31:72" ht="15" customHeight="1" x14ac:dyDescent="0.15">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31:72" ht="15" customHeight="1" x14ac:dyDescent="0.15">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31:72" ht="15" customHeight="1" x14ac:dyDescent="0.15">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31:72" ht="15" customHeight="1" x14ac:dyDescent="0.15">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31:72" ht="15" customHeight="1" x14ac:dyDescent="0.15">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31:72" ht="15" customHeight="1" x14ac:dyDescent="0.15">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31:72" ht="15" customHeight="1" x14ac:dyDescent="0.15">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31:72" ht="15" customHeight="1" x14ac:dyDescent="0.15">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31:72" ht="15" customHeight="1" x14ac:dyDescent="0.15">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31:72" ht="15" customHeight="1" x14ac:dyDescent="0.15">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31:72" ht="15" customHeight="1" x14ac:dyDescent="0.15">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31:72" ht="15" customHeight="1" x14ac:dyDescent="0.15">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31:72" ht="15" customHeight="1" x14ac:dyDescent="0.15">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O114" s="1"/>
      <c r="BP114" s="1"/>
      <c r="BQ114" s="1"/>
      <c r="BR114" s="1"/>
      <c r="BS114" s="1"/>
      <c r="BT114" s="1"/>
    </row>
    <row r="115" spans="31:72" ht="15" customHeight="1" x14ac:dyDescent="0.15">
      <c r="AE115" s="1"/>
      <c r="AF115" s="1"/>
      <c r="AG115" s="1"/>
      <c r="AH115" s="1"/>
      <c r="AI115" s="1"/>
      <c r="AJ115" s="1"/>
      <c r="AK115" s="1"/>
      <c r="AL115" s="1"/>
      <c r="AM115" s="1"/>
      <c r="AN115" s="1"/>
      <c r="AO115" s="1"/>
      <c r="AP115" s="1"/>
      <c r="AQ115" s="1"/>
    </row>
    <row r="116" spans="31:72" ht="15" customHeight="1" x14ac:dyDescent="0.15">
      <c r="AE116" s="1"/>
      <c r="AF116" s="1"/>
      <c r="AG116" s="1"/>
      <c r="AH116" s="1"/>
      <c r="AI116" s="1"/>
      <c r="AJ116" s="1"/>
      <c r="AK116" s="1"/>
      <c r="AL116" s="1"/>
      <c r="AM116" s="1"/>
      <c r="AN116" s="1"/>
      <c r="AO116" s="1"/>
      <c r="AP116" s="1"/>
      <c r="AQ116" s="1"/>
    </row>
    <row r="117" spans="31:72" ht="15" customHeight="1" x14ac:dyDescent="0.15">
      <c r="AE117" s="1"/>
      <c r="AF117" s="1"/>
      <c r="AG117" s="1"/>
      <c r="AH117" s="1"/>
      <c r="AI117" s="1"/>
      <c r="AJ117" s="1"/>
      <c r="AK117" s="1"/>
      <c r="AL117" s="1"/>
      <c r="AM117" s="1"/>
      <c r="AN117" s="1"/>
      <c r="AO117" s="1"/>
      <c r="AP117" s="1"/>
      <c r="AQ117" s="1"/>
    </row>
    <row r="118" spans="31:72" ht="15" customHeight="1" x14ac:dyDescent="0.15">
      <c r="AE118" s="1"/>
      <c r="AF118" s="1"/>
      <c r="AG118" s="1"/>
      <c r="AH118" s="1"/>
      <c r="AI118" s="1"/>
      <c r="AJ118" s="1"/>
      <c r="AK118" s="1"/>
      <c r="AL118" s="1"/>
      <c r="AM118" s="1"/>
      <c r="AN118" s="1"/>
      <c r="AO118" s="1"/>
      <c r="AP118" s="1"/>
      <c r="AQ118" s="1"/>
    </row>
    <row r="119" spans="31:72" ht="15" customHeight="1" x14ac:dyDescent="0.15">
      <c r="AE119" s="1"/>
      <c r="AF119" s="1"/>
      <c r="AG119" s="1"/>
      <c r="AH119" s="1"/>
      <c r="AI119" s="1"/>
      <c r="AJ119" s="1"/>
      <c r="AK119" s="1"/>
      <c r="AL119" s="1"/>
      <c r="AM119" s="1"/>
      <c r="AN119" s="1"/>
      <c r="AO119" s="1"/>
      <c r="AP119" s="1"/>
      <c r="AQ119" s="1"/>
    </row>
    <row r="120" spans="31:72" ht="15" customHeight="1" x14ac:dyDescent="0.15">
      <c r="AE120" s="1"/>
      <c r="AF120" s="1"/>
      <c r="AG120" s="1"/>
      <c r="AH120" s="1"/>
      <c r="AI120" s="1"/>
      <c r="AJ120" s="1"/>
      <c r="AK120" s="1"/>
      <c r="AL120" s="1"/>
      <c r="AM120" s="1"/>
      <c r="AN120" s="1"/>
      <c r="AO120" s="1"/>
      <c r="AP120" s="1"/>
      <c r="AQ120" s="1"/>
    </row>
    <row r="121" spans="31:72" ht="15" customHeight="1" x14ac:dyDescent="0.15">
      <c r="AE121" s="1"/>
      <c r="AF121" s="1"/>
      <c r="AG121" s="1"/>
      <c r="AH121" s="1"/>
      <c r="AI121" s="1"/>
      <c r="AJ121" s="1"/>
      <c r="AK121" s="1"/>
      <c r="AL121" s="1"/>
      <c r="AM121" s="1"/>
      <c r="AN121" s="1"/>
      <c r="AO121" s="1"/>
      <c r="AP121" s="1"/>
      <c r="AQ121" s="1"/>
    </row>
    <row r="122" spans="31:72" ht="15" customHeight="1" x14ac:dyDescent="0.15">
      <c r="AE122" s="1"/>
      <c r="AF122" s="1"/>
      <c r="AG122" s="1"/>
      <c r="AH122" s="1"/>
      <c r="AI122" s="1"/>
      <c r="AJ122" s="1"/>
      <c r="AK122" s="1"/>
      <c r="AL122" s="1"/>
      <c r="AM122" s="1"/>
      <c r="AN122" s="1"/>
      <c r="AO122" s="1"/>
      <c r="AP122" s="1"/>
      <c r="AQ122" s="1"/>
    </row>
    <row r="123" spans="31:72" ht="15" customHeight="1" x14ac:dyDescent="0.15">
      <c r="AE123" s="1"/>
      <c r="AF123" s="1"/>
      <c r="AG123" s="1"/>
      <c r="AH123" s="1"/>
      <c r="AI123" s="1"/>
      <c r="AJ123" s="1"/>
      <c r="AK123" s="1"/>
      <c r="AL123" s="1"/>
      <c r="AM123" s="1"/>
      <c r="AN123" s="1"/>
      <c r="AO123" s="1"/>
      <c r="AP123" s="1"/>
      <c r="AQ123" s="1"/>
    </row>
    <row r="124" spans="31:72" ht="15" customHeight="1" x14ac:dyDescent="0.15">
      <c r="AE124" s="1"/>
      <c r="AF124" s="1"/>
      <c r="AG124" s="1"/>
      <c r="AH124" s="1"/>
      <c r="AI124" s="1"/>
      <c r="AJ124" s="1"/>
      <c r="AK124" s="1"/>
      <c r="AL124" s="1"/>
      <c r="AM124" s="1"/>
      <c r="AN124" s="1"/>
      <c r="AO124" s="1"/>
      <c r="AP124" s="1"/>
      <c r="AQ124" s="1"/>
    </row>
    <row r="125" spans="31:72" ht="15" customHeight="1" x14ac:dyDescent="0.15">
      <c r="AE125" s="1"/>
      <c r="AF125" s="1"/>
      <c r="AG125" s="1"/>
      <c r="AH125" s="1"/>
      <c r="AI125" s="1"/>
      <c r="AJ125" s="1"/>
      <c r="AK125" s="1"/>
      <c r="AL125" s="1"/>
      <c r="AM125" s="1"/>
      <c r="AN125" s="1"/>
      <c r="AO125" s="1"/>
      <c r="AP125" s="1"/>
      <c r="AQ125" s="1"/>
    </row>
    <row r="126" spans="31:72" ht="15" customHeight="1" x14ac:dyDescent="0.15">
      <c r="AE126" s="1"/>
      <c r="AF126" s="1"/>
      <c r="AG126" s="1"/>
      <c r="AH126" s="1"/>
      <c r="AI126" s="1"/>
      <c r="AJ126" s="1"/>
      <c r="AK126" s="1"/>
      <c r="AL126" s="1"/>
      <c r="AM126" s="1"/>
      <c r="AN126" s="1"/>
      <c r="AO126" s="1"/>
      <c r="AP126" s="1"/>
      <c r="AQ126" s="1"/>
    </row>
    <row r="127" spans="31:72" ht="15" customHeight="1" x14ac:dyDescent="0.15">
      <c r="AE127" s="1"/>
      <c r="AF127" s="1"/>
      <c r="AG127" s="1"/>
      <c r="AH127" s="1"/>
      <c r="AI127" s="1"/>
      <c r="AJ127" s="1"/>
      <c r="AK127" s="1"/>
      <c r="AL127" s="1"/>
      <c r="AM127" s="1"/>
      <c r="AN127" s="1"/>
      <c r="AO127" s="1"/>
      <c r="AP127" s="1"/>
      <c r="AQ127" s="1"/>
    </row>
  </sheetData>
  <sheetProtection password="E7E3" sheet="1" selectLockedCells="1" selectUnlockedCells="1"/>
  <mergeCells count="250">
    <mergeCell ref="AN21:BB23"/>
    <mergeCell ref="AN9:AW9"/>
    <mergeCell ref="T2:Z3"/>
    <mergeCell ref="B3:S3"/>
    <mergeCell ref="B4:S4"/>
    <mergeCell ref="AN13:AW13"/>
    <mergeCell ref="AA4:AL5"/>
    <mergeCell ref="K6:AK6"/>
    <mergeCell ref="B6:J6"/>
    <mergeCell ref="AA2:AK3"/>
    <mergeCell ref="AN10:AW10"/>
    <mergeCell ref="AI45:AK45"/>
    <mergeCell ref="K30:S30"/>
    <mergeCell ref="K31:S31"/>
    <mergeCell ref="AA44:AC45"/>
    <mergeCell ref="AD44:AD45"/>
    <mergeCell ref="AE44:AF45"/>
    <mergeCell ref="T44:W45"/>
    <mergeCell ref="X44:Z45"/>
    <mergeCell ref="AE36:AF37"/>
    <mergeCell ref="AG43:AH43"/>
    <mergeCell ref="AD47:AD48"/>
    <mergeCell ref="AI38:AK38"/>
    <mergeCell ref="AI39:AK39"/>
    <mergeCell ref="AI20:AK20"/>
    <mergeCell ref="AD38:AD39"/>
    <mergeCell ref="AE38:AF39"/>
    <mergeCell ref="AI36:AK37"/>
    <mergeCell ref="AG38:AH39"/>
    <mergeCell ref="AI32:AK32"/>
    <mergeCell ref="AI44:AK44"/>
    <mergeCell ref="AG49:AH49"/>
    <mergeCell ref="J65:T65"/>
    <mergeCell ref="AA38:AC39"/>
    <mergeCell ref="AA41:AC42"/>
    <mergeCell ref="AE41:AF42"/>
    <mergeCell ref="AD41:AD42"/>
    <mergeCell ref="AA50:AC51"/>
    <mergeCell ref="AA53:AC54"/>
    <mergeCell ref="AD53:AD54"/>
    <mergeCell ref="AE53:AF54"/>
    <mergeCell ref="T50:W51"/>
    <mergeCell ref="AI50:AK51"/>
    <mergeCell ref="AG40:AH40"/>
    <mergeCell ref="AG41:AH42"/>
    <mergeCell ref="AG44:AH45"/>
    <mergeCell ref="AI41:AK41"/>
    <mergeCell ref="AI40:AK40"/>
    <mergeCell ref="AI42:AK42"/>
    <mergeCell ref="AI46:AK46"/>
    <mergeCell ref="AG46:AH46"/>
    <mergeCell ref="K46:AF46"/>
    <mergeCell ref="AG53:AH54"/>
    <mergeCell ref="AI53:AK54"/>
    <mergeCell ref="AG50:AH51"/>
    <mergeCell ref="AD50:AD51"/>
    <mergeCell ref="AE50:AF51"/>
    <mergeCell ref="K51:S51"/>
    <mergeCell ref="K53:S53"/>
    <mergeCell ref="AI49:AK49"/>
    <mergeCell ref="K54:S54"/>
    <mergeCell ref="E38:J38"/>
    <mergeCell ref="B36:J37"/>
    <mergeCell ref="E44:J44"/>
    <mergeCell ref="E42:J42"/>
    <mergeCell ref="E39:J39"/>
    <mergeCell ref="E45:J45"/>
    <mergeCell ref="C41:D43"/>
    <mergeCell ref="C44:D46"/>
    <mergeCell ref="E41:J41"/>
    <mergeCell ref="AI21:AK21"/>
    <mergeCell ref="AI23:AK23"/>
    <mergeCell ref="AI24:AK24"/>
    <mergeCell ref="AE32:AF33"/>
    <mergeCell ref="AI31:AK31"/>
    <mergeCell ref="AI33:AK33"/>
    <mergeCell ref="AG28:AH28"/>
    <mergeCell ref="AI29:AK29"/>
    <mergeCell ref="AI30:AK30"/>
    <mergeCell ref="AG27:AH27"/>
    <mergeCell ref="AI22:AK22"/>
    <mergeCell ref="T41:W42"/>
    <mergeCell ref="X41:Z42"/>
    <mergeCell ref="AA36:AC37"/>
    <mergeCell ref="AD36:AD37"/>
    <mergeCell ref="AA33:AC33"/>
    <mergeCell ref="T31:W31"/>
    <mergeCell ref="AG32:AH32"/>
    <mergeCell ref="AG33:AH33"/>
    <mergeCell ref="AI28:AK28"/>
    <mergeCell ref="E50:J50"/>
    <mergeCell ref="AA29:AC29"/>
    <mergeCell ref="AG29:AH29"/>
    <mergeCell ref="AE30:AF31"/>
    <mergeCell ref="AG30:AH30"/>
    <mergeCell ref="AA31:AC31"/>
    <mergeCell ref="AG31:AH31"/>
    <mergeCell ref="AG36:AH37"/>
    <mergeCell ref="B30:J31"/>
    <mergeCell ref="B32:J33"/>
    <mergeCell ref="E43:J43"/>
    <mergeCell ref="E46:J46"/>
    <mergeCell ref="X29:Z29"/>
    <mergeCell ref="T30:W30"/>
    <mergeCell ref="AA28:AC28"/>
    <mergeCell ref="AD28:AD29"/>
    <mergeCell ref="AA32:AC32"/>
    <mergeCell ref="E40:J40"/>
    <mergeCell ref="AD32:AD33"/>
    <mergeCell ref="K32:S32"/>
    <mergeCell ref="AN44:BB45"/>
    <mergeCell ref="AG24:AH24"/>
    <mergeCell ref="AA25:AC25"/>
    <mergeCell ref="AG25:AH25"/>
    <mergeCell ref="AI43:AK43"/>
    <mergeCell ref="K43:AF43"/>
    <mergeCell ref="AA27:AC27"/>
    <mergeCell ref="X31:Z31"/>
    <mergeCell ref="AI27:AK27"/>
    <mergeCell ref="AG26:AH26"/>
    <mergeCell ref="AA24:AC24"/>
    <mergeCell ref="AD24:AD25"/>
    <mergeCell ref="AD30:AD31"/>
    <mergeCell ref="AE24:AF24"/>
    <mergeCell ref="AI25:AK25"/>
    <mergeCell ref="AA26:AC26"/>
    <mergeCell ref="AE26:AF26"/>
    <mergeCell ref="AE27:AF27"/>
    <mergeCell ref="AA30:AC30"/>
    <mergeCell ref="AD26:AD27"/>
    <mergeCell ref="AA22:AC22"/>
    <mergeCell ref="AD22:AD23"/>
    <mergeCell ref="AI26:AK26"/>
    <mergeCell ref="X21:Z21"/>
    <mergeCell ref="AE22:AF22"/>
    <mergeCell ref="AE23:AF23"/>
    <mergeCell ref="AD20:AD21"/>
    <mergeCell ref="AG22:AH22"/>
    <mergeCell ref="AA23:AC23"/>
    <mergeCell ref="AG23:AH23"/>
    <mergeCell ref="B18:J19"/>
    <mergeCell ref="AA18:AC19"/>
    <mergeCell ref="AD18:AD19"/>
    <mergeCell ref="X18:Z19"/>
    <mergeCell ref="AE20:AF20"/>
    <mergeCell ref="AE21:AF21"/>
    <mergeCell ref="T20:W20"/>
    <mergeCell ref="K20:S20"/>
    <mergeCell ref="T21:W21"/>
    <mergeCell ref="X20:Z20"/>
    <mergeCell ref="K18:S19"/>
    <mergeCell ref="T18:W19"/>
    <mergeCell ref="AE18:AF19"/>
    <mergeCell ref="AG18:AH19"/>
    <mergeCell ref="K21:S21"/>
    <mergeCell ref="AA20:AC20"/>
    <mergeCell ref="AG20:AH20"/>
    <mergeCell ref="AA21:AC21"/>
    <mergeCell ref="AG21:AH21"/>
    <mergeCell ref="AI18:AK19"/>
    <mergeCell ref="AN2:BB3"/>
    <mergeCell ref="X36:Z37"/>
    <mergeCell ref="K36:S37"/>
    <mergeCell ref="X24:Z24"/>
    <mergeCell ref="T25:W25"/>
    <mergeCell ref="X25:Z25"/>
    <mergeCell ref="T26:W26"/>
    <mergeCell ref="T27:W27"/>
    <mergeCell ref="T28:W28"/>
    <mergeCell ref="T22:W22"/>
    <mergeCell ref="T23:W23"/>
    <mergeCell ref="X22:Z22"/>
    <mergeCell ref="X23:Z23"/>
    <mergeCell ref="T24:W24"/>
    <mergeCell ref="X26:Z26"/>
    <mergeCell ref="K22:S22"/>
    <mergeCell ref="X30:Z30"/>
    <mergeCell ref="T32:W32"/>
    <mergeCell ref="X32:Z32"/>
    <mergeCell ref="X33:Z33"/>
    <mergeCell ref="T33:W33"/>
    <mergeCell ref="K29:S29"/>
    <mergeCell ref="K23:S23"/>
    <mergeCell ref="K24:S24"/>
    <mergeCell ref="K25:S25"/>
    <mergeCell ref="K33:S33"/>
    <mergeCell ref="K38:S38"/>
    <mergeCell ref="K39:S39"/>
    <mergeCell ref="T38:W39"/>
    <mergeCell ref="X38:Z39"/>
    <mergeCell ref="T36:W37"/>
    <mergeCell ref="B20:C21"/>
    <mergeCell ref="B22:C23"/>
    <mergeCell ref="B24:C25"/>
    <mergeCell ref="X50:Z51"/>
    <mergeCell ref="T53:W54"/>
    <mergeCell ref="X53:Z54"/>
    <mergeCell ref="K41:S41"/>
    <mergeCell ref="K42:S42"/>
    <mergeCell ref="K44:S44"/>
    <mergeCell ref="K45:S45"/>
    <mergeCell ref="B28:C29"/>
    <mergeCell ref="AE28:AF28"/>
    <mergeCell ref="AE29:AF29"/>
    <mergeCell ref="K26:S26"/>
    <mergeCell ref="K27:S27"/>
    <mergeCell ref="K28:S28"/>
    <mergeCell ref="T29:W29"/>
    <mergeCell ref="X28:Z28"/>
    <mergeCell ref="X27:Z27"/>
    <mergeCell ref="K49:AF49"/>
    <mergeCell ref="B9:J9"/>
    <mergeCell ref="B8:J8"/>
    <mergeCell ref="AN38:BB40"/>
    <mergeCell ref="C38:D40"/>
    <mergeCell ref="K40:AF40"/>
    <mergeCell ref="B13:J15"/>
    <mergeCell ref="B10:J12"/>
    <mergeCell ref="AE25:AF25"/>
    <mergeCell ref="B26:C27"/>
    <mergeCell ref="AN47:BB48"/>
    <mergeCell ref="E48:J48"/>
    <mergeCell ref="K48:S48"/>
    <mergeCell ref="AI48:AK48"/>
    <mergeCell ref="C47:D49"/>
    <mergeCell ref="E47:J47"/>
    <mergeCell ref="K47:S47"/>
    <mergeCell ref="T47:W48"/>
    <mergeCell ref="X47:Z48"/>
    <mergeCell ref="AA47:AC48"/>
    <mergeCell ref="B38:B49"/>
    <mergeCell ref="E52:J52"/>
    <mergeCell ref="K52:AF52"/>
    <mergeCell ref="AG52:AH52"/>
    <mergeCell ref="AI52:AK52"/>
    <mergeCell ref="C50:D52"/>
    <mergeCell ref="AE47:AF48"/>
    <mergeCell ref="AG47:AH48"/>
    <mergeCell ref="AI47:AK47"/>
    <mergeCell ref="E49:J49"/>
    <mergeCell ref="E55:J55"/>
    <mergeCell ref="K55:AF55"/>
    <mergeCell ref="AG55:AH55"/>
    <mergeCell ref="AI55:AK55"/>
    <mergeCell ref="C53:D55"/>
    <mergeCell ref="B50:B55"/>
    <mergeCell ref="K50:S50"/>
    <mergeCell ref="E51:J51"/>
    <mergeCell ref="E53:J53"/>
    <mergeCell ref="E54:J54"/>
  </mergeCells>
  <phoneticPr fontId="15"/>
  <conditionalFormatting sqref="AG20:AH33">
    <cfRule type="cellIs" dxfId="15" priority="16" stopIfTrue="1" operator="equal">
      <formula>"NG"</formula>
    </cfRule>
  </conditionalFormatting>
  <conditionalFormatting sqref="AG50 AG53">
    <cfRule type="cellIs" dxfId="14" priority="15" stopIfTrue="1" operator="equal">
      <formula>"NG"</formula>
    </cfRule>
  </conditionalFormatting>
  <conditionalFormatting sqref="AG38">
    <cfRule type="cellIs" dxfId="13" priority="6" stopIfTrue="1" operator="equal">
      <formula>"NG"</formula>
    </cfRule>
  </conditionalFormatting>
  <conditionalFormatting sqref="AG38:AH55">
    <cfRule type="cellIs" dxfId="12" priority="5" stopIfTrue="1" operator="equal">
      <formula>"NG"</formula>
    </cfRule>
  </conditionalFormatting>
  <conditionalFormatting sqref="AG47">
    <cfRule type="cellIs" dxfId="11" priority="3" stopIfTrue="1" operator="equal">
      <formula>"NG"</formula>
    </cfRule>
  </conditionalFormatting>
  <dataValidations count="7">
    <dataValidation type="list" allowBlank="1" showInputMessage="1" showErrorMessage="1" sqref="D20:D29 L14 G20:G27 C57 U57 S14 K8:K13 AA8:AA9 AA13">
      <formula1>"□,■"</formula1>
    </dataValidation>
    <dataValidation imeMode="halfAlpha" allowBlank="1" showInputMessage="1" showErrorMessage="1" sqref="BO57:BQ70 BR57:BU71 BI73:BU75 BI57:BN71"/>
    <dataValidation type="list" allowBlank="1" showInputMessage="1" showErrorMessage="1" sqref="T38 T50 T41 T44 T53 T47">
      <formula1>"あり,なし"</formula1>
    </dataValidation>
    <dataValidation allowBlank="1" showInputMessage="1" sqref="K20:K33 K38:K39 K41:K42 K44:K45 K47:K48 K50:K51 K53:K54"/>
    <dataValidation type="list" allowBlank="1" showInputMessage="1" sqref="K34:S34">
      <formula1>断熱材種類</formula1>
    </dataValidation>
    <dataValidation type="list" showInputMessage="1" sqref="K40 K43 K46 K49">
      <formula1>"イ 開口部の日射熱取得率が0.59以下であるもの,ロ ガラスの日射熱取得率が0.73以下であるもの,ハ 付属部材を設けるもの,ニ ひさし、軒等を設けるもの,４地域の為、不要"</formula1>
    </dataValidation>
    <dataValidation type="list" showInputMessage="1" sqref="K52:AF52 K55:AF55">
      <formula1>"ガラスがないドア又はガラス部分がドア面積の1/2未満,イ 開口部の日射熱取得率が0.59以下である為不要,ロ ガラスの日射熱取得率が0.73以下であるもの,ハ 付属部材を設けるもの,ニ ひさし、軒等を設けるもの,４地域の為、不要"</formula1>
    </dataValidation>
  </dataValidations>
  <pageMargins left="0.39370078740157483" right="0.39370078740157483" top="0.39370078740157483" bottom="0.59055118110236227" header="0.31496062992125984" footer="0.19685039370078741"/>
  <pageSetup paperSize="9" scale="95" orientation="portrait" r:id="rId1"/>
  <headerFooter scaleWithDoc="0">
    <oddFooter>&amp;L&amp;"Meiryo UI,標準"&amp;8ＨＰJ-713-6　(Ver.20241001）&amp;R&amp;"Meiryo UI,標準"&amp;8Copyright 2019-2024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I119"/>
  <sheetViews>
    <sheetView showGridLines="0" view="pageBreakPreview" zoomScaleNormal="140" zoomScaleSheetLayoutView="100" workbookViewId="0">
      <selection activeCell="AT36" sqref="AT36"/>
    </sheetView>
  </sheetViews>
  <sheetFormatPr defaultColWidth="2.625" defaultRowHeight="15" customHeight="1" x14ac:dyDescent="0.15"/>
  <cols>
    <col min="1" max="8" width="2.625" style="2"/>
    <col min="9" max="23" width="2.625" style="2" customWidth="1"/>
    <col min="24" max="24" width="3" style="2" customWidth="1"/>
    <col min="25" max="25" width="2.875" style="2" customWidth="1"/>
    <col min="26" max="28" width="2.625" style="2"/>
    <col min="29" max="29" width="3.625" style="2" customWidth="1"/>
    <col min="30" max="75" width="2.625" style="2"/>
    <col min="76" max="76" width="2.625" style="2" customWidth="1"/>
    <col min="77" max="77" width="7.625" style="2" customWidth="1"/>
    <col min="78" max="79" width="13.625" style="2" customWidth="1"/>
    <col min="80" max="87" width="16.625" style="2" customWidth="1"/>
    <col min="88" max="97" width="10.375" style="2" customWidth="1"/>
    <col min="98" max="102" width="17.625" style="2" customWidth="1"/>
    <col min="103" max="110" width="20" style="2" customWidth="1"/>
    <col min="111" max="113" width="17.125" style="2" customWidth="1"/>
    <col min="114" max="116" width="12.625" style="2" customWidth="1"/>
    <col min="117" max="118" width="18.125" style="2" customWidth="1"/>
    <col min="119" max="122" width="21" style="2" customWidth="1"/>
    <col min="123" max="128" width="10.875" style="2" customWidth="1"/>
    <col min="129" max="129" width="9.625" style="2" customWidth="1"/>
    <col min="130" max="130" width="14.625" style="2" customWidth="1"/>
    <col min="131" max="131" width="6.75" style="2" customWidth="1"/>
    <col min="132" max="132" width="19.75" style="2" customWidth="1"/>
    <col min="133" max="133" width="16.625" style="2" customWidth="1"/>
    <col min="134" max="135" width="13" style="2" customWidth="1"/>
    <col min="136" max="136" width="17.5" style="2" customWidth="1"/>
    <col min="137" max="137" width="20.5" style="2" customWidth="1"/>
    <col min="138" max="138" width="13.875" style="2" customWidth="1"/>
    <col min="139" max="16384" width="2.625" style="2"/>
  </cols>
  <sheetData>
    <row r="1" spans="1:139" ht="6.75" customHeight="1" x14ac:dyDescent="0.15">
      <c r="A1" s="74"/>
      <c r="B1" s="3"/>
      <c r="C1" s="3"/>
      <c r="D1" s="3"/>
      <c r="E1" s="3"/>
      <c r="F1" s="3"/>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139" ht="15" customHeight="1" x14ac:dyDescent="0.15">
      <c r="A2" s="74"/>
      <c r="B2" s="74"/>
      <c r="C2" s="74"/>
      <c r="D2" s="74"/>
      <c r="E2" s="74"/>
      <c r="F2" s="74"/>
      <c r="G2" s="74"/>
      <c r="H2" s="74"/>
      <c r="I2" s="74"/>
      <c r="J2" s="74"/>
      <c r="K2" s="74"/>
      <c r="L2" s="74"/>
      <c r="M2" s="74"/>
      <c r="N2" s="74"/>
      <c r="O2" s="74"/>
      <c r="P2" s="74"/>
      <c r="Q2" s="74"/>
      <c r="R2" s="665" t="s">
        <v>348</v>
      </c>
      <c r="S2" s="658"/>
      <c r="T2" s="658"/>
      <c r="U2" s="658"/>
      <c r="V2" s="659"/>
      <c r="W2" s="742"/>
      <c r="X2" s="743"/>
      <c r="Y2" s="743"/>
      <c r="Z2" s="743"/>
      <c r="AA2" s="743"/>
      <c r="AB2" s="743"/>
      <c r="AC2" s="743"/>
      <c r="AD2" s="743"/>
      <c r="AE2" s="743"/>
      <c r="AF2" s="743"/>
      <c r="AG2" s="743"/>
      <c r="AH2" s="743"/>
      <c r="AI2" s="743"/>
      <c r="AJ2" s="744"/>
    </row>
    <row r="3" spans="1:139" ht="15" customHeight="1" x14ac:dyDescent="0.15">
      <c r="A3" s="74"/>
      <c r="B3" s="733" t="s">
        <v>19</v>
      </c>
      <c r="C3" s="733"/>
      <c r="D3" s="733"/>
      <c r="E3" s="733"/>
      <c r="F3" s="733"/>
      <c r="G3" s="733"/>
      <c r="H3" s="733"/>
      <c r="I3" s="733"/>
      <c r="J3" s="733"/>
      <c r="K3" s="733"/>
      <c r="L3" s="733"/>
      <c r="M3" s="733"/>
      <c r="N3" s="733"/>
      <c r="O3" s="733"/>
      <c r="P3" s="733"/>
      <c r="Q3" s="733"/>
      <c r="R3" s="660"/>
      <c r="S3" s="661"/>
      <c r="T3" s="661"/>
      <c r="U3" s="661"/>
      <c r="V3" s="662"/>
      <c r="W3" s="745"/>
      <c r="X3" s="746"/>
      <c r="Y3" s="746"/>
      <c r="Z3" s="746"/>
      <c r="AA3" s="746"/>
      <c r="AB3" s="746"/>
      <c r="AC3" s="746"/>
      <c r="AD3" s="746"/>
      <c r="AE3" s="746"/>
      <c r="AF3" s="746"/>
      <c r="AG3" s="746"/>
      <c r="AH3" s="746"/>
      <c r="AI3" s="746"/>
      <c r="AJ3" s="747"/>
      <c r="AP3" s="15"/>
      <c r="AQ3" s="15"/>
      <c r="AR3" s="15"/>
      <c r="AS3" s="15"/>
      <c r="AT3" s="15"/>
      <c r="AU3" s="15"/>
      <c r="AV3" s="15"/>
      <c r="AW3" s="15"/>
      <c r="AX3" s="15"/>
      <c r="AY3" s="15"/>
      <c r="AZ3" s="15"/>
      <c r="BA3" s="15"/>
      <c r="BB3" s="15"/>
      <c r="BC3" s="15"/>
      <c r="BD3" s="15"/>
      <c r="BE3" s="15"/>
      <c r="BF3" s="15"/>
      <c r="BG3" s="15"/>
      <c r="BH3" s="15"/>
      <c r="BI3" s="15"/>
      <c r="BJ3" s="15"/>
      <c r="BK3" s="15"/>
      <c r="BL3" s="15"/>
      <c r="BM3" s="15"/>
      <c r="BN3" s="4"/>
      <c r="BO3" s="4"/>
      <c r="BP3" s="4"/>
      <c r="BQ3" s="4"/>
      <c r="BR3" s="4"/>
      <c r="BS3" s="4"/>
      <c r="BT3" s="4"/>
      <c r="BU3" s="4"/>
      <c r="BV3" s="4"/>
      <c r="BW3" s="4"/>
    </row>
    <row r="4" spans="1:139" ht="15" customHeight="1" x14ac:dyDescent="0.15">
      <c r="A4" s="74"/>
      <c r="B4" s="735" t="s">
        <v>458</v>
      </c>
      <c r="C4" s="735"/>
      <c r="D4" s="735"/>
      <c r="E4" s="735"/>
      <c r="F4" s="735"/>
      <c r="G4" s="735"/>
      <c r="H4" s="735"/>
      <c r="I4" s="735"/>
      <c r="J4" s="735"/>
      <c r="K4" s="735"/>
      <c r="L4" s="735"/>
      <c r="M4" s="735"/>
      <c r="N4" s="735"/>
      <c r="O4" s="735"/>
      <c r="P4" s="735"/>
      <c r="Q4" s="735"/>
      <c r="R4" s="15"/>
      <c r="S4" s="15"/>
      <c r="T4" s="15"/>
      <c r="U4" s="15"/>
      <c r="V4" s="15"/>
      <c r="W4" s="804" t="s">
        <v>332</v>
      </c>
      <c r="X4" s="804"/>
      <c r="Y4" s="804"/>
      <c r="Z4" s="804"/>
      <c r="AA4" s="804"/>
      <c r="AB4" s="804"/>
      <c r="AC4" s="804"/>
      <c r="AD4" s="804"/>
      <c r="AE4" s="804"/>
      <c r="AF4" s="804"/>
      <c r="AG4" s="804"/>
      <c r="AH4" s="804"/>
      <c r="AI4" s="804"/>
      <c r="AJ4" s="804"/>
      <c r="AP4" s="15"/>
      <c r="AQ4" s="15"/>
      <c r="AR4" s="15"/>
      <c r="AS4" s="15"/>
      <c r="AT4" s="15"/>
      <c r="AU4" s="15"/>
      <c r="AV4" s="15"/>
      <c r="AW4" s="15"/>
      <c r="AX4" s="15"/>
      <c r="AY4" s="15"/>
      <c r="AZ4" s="15"/>
      <c r="BA4" s="15"/>
      <c r="BB4" s="15"/>
      <c r="BC4" s="15"/>
      <c r="BD4" s="15"/>
      <c r="BE4" s="15"/>
      <c r="BF4" s="15"/>
      <c r="BG4" s="15"/>
      <c r="BH4" s="15"/>
      <c r="BI4" s="15"/>
      <c r="BJ4" s="8"/>
      <c r="BK4" s="8"/>
      <c r="BL4" s="8"/>
      <c r="BM4" s="8"/>
      <c r="BN4" s="8"/>
      <c r="BO4" s="8"/>
      <c r="BP4" s="8"/>
      <c r="BQ4" s="8"/>
      <c r="BR4" s="8"/>
      <c r="BS4" s="8"/>
      <c r="BT4" s="8"/>
      <c r="BU4" s="8"/>
      <c r="BV4" s="8"/>
      <c r="BW4" s="8"/>
    </row>
    <row r="5" spans="1:139" ht="6.75" customHeight="1" thickBot="1" x14ac:dyDescent="0.2">
      <c r="A5" s="74"/>
      <c r="B5" s="3"/>
      <c r="C5" s="3"/>
      <c r="D5" s="3"/>
      <c r="E5" s="3"/>
      <c r="F5" s="3"/>
      <c r="G5" s="75"/>
      <c r="H5" s="75"/>
      <c r="I5" s="75"/>
      <c r="J5" s="75"/>
      <c r="K5" s="75"/>
      <c r="L5" s="75"/>
      <c r="M5" s="75"/>
      <c r="N5" s="75"/>
      <c r="O5" s="75"/>
      <c r="P5" s="75"/>
      <c r="Q5" s="75"/>
      <c r="R5" s="75"/>
      <c r="S5" s="75"/>
      <c r="T5" s="75"/>
      <c r="U5" s="75"/>
      <c r="V5" s="75"/>
      <c r="W5" s="804"/>
      <c r="X5" s="804"/>
      <c r="Y5" s="804"/>
      <c r="Z5" s="804"/>
      <c r="AA5" s="804"/>
      <c r="AB5" s="804"/>
      <c r="AC5" s="804"/>
      <c r="AD5" s="804"/>
      <c r="AE5" s="804"/>
      <c r="AF5" s="804"/>
      <c r="AG5" s="804"/>
      <c r="AH5" s="804"/>
      <c r="AI5" s="804"/>
      <c r="AJ5" s="8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139" ht="19.5" customHeight="1" thickBot="1" x14ac:dyDescent="0.2">
      <c r="A6" s="74"/>
      <c r="B6" s="739" t="s">
        <v>0</v>
      </c>
      <c r="C6" s="740"/>
      <c r="D6" s="740"/>
      <c r="E6" s="740"/>
      <c r="F6" s="740"/>
      <c r="G6" s="805" t="s">
        <v>475</v>
      </c>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7"/>
      <c r="AK6" s="4"/>
      <c r="AP6" s="42"/>
      <c r="AQ6" s="42"/>
      <c r="AR6" s="42"/>
      <c r="AS6" s="42"/>
      <c r="AT6" s="42"/>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139" ht="6.75" customHeight="1" x14ac:dyDescent="0.15">
      <c r="A7" s="74"/>
      <c r="B7" s="3"/>
      <c r="C7" s="3"/>
      <c r="D7" s="3"/>
      <c r="E7" s="3"/>
      <c r="F7" s="3"/>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139" ht="15" customHeight="1" x14ac:dyDescent="0.15">
      <c r="A8" s="77"/>
      <c r="B8" s="786" t="s">
        <v>352</v>
      </c>
      <c r="C8" s="787"/>
      <c r="D8" s="787"/>
      <c r="E8" s="787"/>
      <c r="F8" s="788"/>
      <c r="G8" s="264" t="s">
        <v>24</v>
      </c>
      <c r="H8" s="261" t="s">
        <v>392</v>
      </c>
      <c r="I8" s="261"/>
      <c r="J8" s="261"/>
      <c r="K8" s="79"/>
      <c r="L8" s="79"/>
      <c r="M8" s="79"/>
      <c r="N8" s="79"/>
      <c r="O8" s="79"/>
      <c r="P8" s="79"/>
      <c r="Q8" s="79"/>
      <c r="R8" s="79"/>
      <c r="S8" s="79"/>
      <c r="T8" s="79"/>
      <c r="U8" s="79"/>
      <c r="V8" s="79"/>
      <c r="W8" s="79"/>
      <c r="X8" s="79"/>
      <c r="Y8" s="79"/>
      <c r="Z8" s="79"/>
      <c r="AA8" s="79"/>
      <c r="AB8" s="79"/>
      <c r="AC8" s="79"/>
      <c r="AD8" s="79"/>
      <c r="AE8" s="79"/>
      <c r="AF8" s="79"/>
      <c r="AG8" s="79"/>
      <c r="AH8" s="79"/>
      <c r="AI8" s="79"/>
      <c r="AJ8" s="80"/>
      <c r="AK8" s="4"/>
      <c r="AL8" s="4"/>
      <c r="AM8" s="4"/>
      <c r="AN8" s="4"/>
      <c r="AO8" s="4"/>
      <c r="AP8" s="4"/>
      <c r="AQ8" s="4"/>
      <c r="AR8" s="4"/>
      <c r="AS8" s="4"/>
      <c r="AT8" s="4"/>
      <c r="AU8" s="4"/>
      <c r="AV8" s="4"/>
      <c r="AW8" s="4"/>
      <c r="AX8" s="4"/>
      <c r="AY8" s="4"/>
      <c r="AZ8" s="4"/>
      <c r="BA8" s="4"/>
      <c r="BB8" s="4"/>
      <c r="BC8" s="4"/>
      <c r="BD8" s="4"/>
      <c r="BE8" s="4"/>
      <c r="BF8" s="4"/>
      <c r="BG8" s="5"/>
      <c r="BH8" s="5"/>
      <c r="BI8" s="5"/>
      <c r="BJ8" s="5"/>
      <c r="BK8" s="4"/>
      <c r="BL8" s="4"/>
      <c r="BM8" s="4"/>
      <c r="BN8" s="4"/>
      <c r="BO8" s="4"/>
      <c r="BP8" s="4"/>
      <c r="BQ8" s="8"/>
      <c r="BR8" s="8"/>
      <c r="BS8" s="8"/>
      <c r="BT8" s="8"/>
      <c r="BU8" s="8"/>
      <c r="BV8" s="8"/>
      <c r="BW8" s="8"/>
      <c r="BY8" s="10"/>
      <c r="BZ8" s="10"/>
      <c r="CA8" s="10"/>
      <c r="CB8" s="10"/>
      <c r="CC8" s="10"/>
      <c r="CD8" s="10"/>
      <c r="CE8" s="10"/>
      <c r="CF8" s="10"/>
      <c r="CG8" s="10"/>
      <c r="CH8" s="10"/>
      <c r="CI8" s="10"/>
      <c r="CJ8" s="11"/>
      <c r="CK8" s="11"/>
      <c r="CL8" s="11"/>
      <c r="CM8" s="11"/>
      <c r="CN8" s="11"/>
      <c r="CO8" s="11"/>
      <c r="CP8" s="11"/>
      <c r="CQ8" s="11"/>
      <c r="CR8" s="11"/>
      <c r="CS8" s="11"/>
      <c r="CT8" s="10"/>
      <c r="CU8" s="10"/>
      <c r="CV8" s="10"/>
      <c r="CW8" s="10"/>
      <c r="CX8" s="10"/>
      <c r="CY8" s="10"/>
      <c r="CZ8" s="10"/>
      <c r="DA8" s="10"/>
      <c r="DB8" s="10"/>
      <c r="DC8" s="10"/>
      <c r="DD8" s="10"/>
      <c r="DE8" s="10"/>
      <c r="DF8" s="10"/>
      <c r="DG8" s="11"/>
      <c r="DH8" s="11"/>
      <c r="DI8" s="11"/>
      <c r="DJ8" s="10"/>
      <c r="DK8" s="11"/>
      <c r="DL8" s="11"/>
      <c r="DM8" s="11"/>
      <c r="DN8" s="11"/>
      <c r="DO8" s="11"/>
      <c r="DP8" s="11"/>
      <c r="DQ8" s="11"/>
      <c r="DR8" s="11"/>
      <c r="DS8" s="11"/>
      <c r="DT8" s="11"/>
      <c r="DU8" s="11"/>
      <c r="DV8" s="11"/>
      <c r="DW8" s="11"/>
      <c r="DX8" s="11"/>
      <c r="DY8" s="10"/>
      <c r="DZ8" s="10"/>
      <c r="EA8" s="10"/>
      <c r="EB8" s="10"/>
      <c r="EC8" s="10"/>
      <c r="ED8" s="10"/>
      <c r="EE8" s="12"/>
      <c r="EF8" s="11"/>
      <c r="EG8" s="11"/>
      <c r="EH8" s="11"/>
      <c r="EI8" s="1"/>
    </row>
    <row r="9" spans="1:139" ht="15" customHeight="1" x14ac:dyDescent="0.15">
      <c r="A9" s="77"/>
      <c r="B9" s="789" t="s">
        <v>11</v>
      </c>
      <c r="C9" s="790"/>
      <c r="D9" s="790"/>
      <c r="E9" s="790"/>
      <c r="F9" s="791"/>
      <c r="G9" s="78" t="s">
        <v>24</v>
      </c>
      <c r="H9" s="79" t="s">
        <v>27</v>
      </c>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80"/>
      <c r="AK9" s="4"/>
      <c r="AL9" s="4"/>
      <c r="AM9" s="4"/>
      <c r="AN9" s="4"/>
      <c r="AO9" s="4"/>
      <c r="AP9" s="4"/>
      <c r="AQ9" s="4"/>
      <c r="AR9" s="4"/>
      <c r="AS9" s="4"/>
      <c r="AT9" s="4"/>
      <c r="AU9" s="4"/>
      <c r="AV9" s="4"/>
      <c r="AW9" s="4"/>
      <c r="AX9" s="4"/>
      <c r="AY9" s="4"/>
      <c r="AZ9" s="4"/>
      <c r="BA9" s="4"/>
      <c r="BB9" s="4"/>
      <c r="BC9" s="4"/>
      <c r="BD9" s="4"/>
      <c r="BE9" s="4"/>
      <c r="BF9" s="4"/>
      <c r="BG9" s="5"/>
      <c r="BH9" s="5"/>
      <c r="BI9" s="5"/>
      <c r="BJ9" s="5"/>
      <c r="BK9" s="4"/>
      <c r="BL9" s="4"/>
      <c r="BM9" s="4"/>
      <c r="BN9" s="4"/>
      <c r="BO9" s="4"/>
      <c r="BP9" s="4"/>
      <c r="BQ9" s="8"/>
      <c r="BR9" s="8"/>
      <c r="BS9" s="8"/>
      <c r="BT9" s="8"/>
      <c r="BU9" s="8"/>
      <c r="BV9" s="8"/>
      <c r="BW9" s="8"/>
      <c r="BY9" s="10"/>
      <c r="BZ9" s="10"/>
      <c r="CA9" s="10"/>
      <c r="CB9" s="10"/>
      <c r="CC9" s="10"/>
      <c r="CD9" s="10"/>
      <c r="CE9" s="10"/>
      <c r="CF9" s="10"/>
      <c r="CG9" s="10"/>
      <c r="CH9" s="10"/>
      <c r="CI9" s="10"/>
      <c r="CJ9" s="11"/>
      <c r="CK9" s="11"/>
      <c r="CL9" s="11"/>
      <c r="CM9" s="11"/>
      <c r="CN9" s="11"/>
      <c r="CO9" s="11"/>
      <c r="CP9" s="11"/>
      <c r="CQ9" s="11"/>
      <c r="CR9" s="11"/>
      <c r="CS9" s="11"/>
      <c r="CT9" s="10"/>
      <c r="CU9" s="10"/>
      <c r="CV9" s="10"/>
      <c r="CW9" s="10"/>
      <c r="CX9" s="10"/>
      <c r="CY9" s="10"/>
      <c r="CZ9" s="10"/>
      <c r="DA9" s="10"/>
      <c r="DB9" s="10"/>
      <c r="DC9" s="10"/>
      <c r="DD9" s="10"/>
      <c r="DE9" s="10"/>
      <c r="DF9" s="10"/>
      <c r="DG9" s="11"/>
      <c r="DH9" s="11"/>
      <c r="DI9" s="11"/>
      <c r="DJ9" s="10"/>
      <c r="DK9" s="11"/>
      <c r="DL9" s="11"/>
      <c r="DM9" s="11"/>
      <c r="DN9" s="11"/>
      <c r="DO9" s="11"/>
      <c r="DP9" s="11"/>
      <c r="DQ9" s="11"/>
      <c r="DR9" s="11"/>
      <c r="DS9" s="11"/>
      <c r="DT9" s="11"/>
      <c r="DU9" s="11"/>
      <c r="DV9" s="11"/>
      <c r="DW9" s="11"/>
      <c r="DX9" s="11"/>
      <c r="DY9" s="10"/>
      <c r="DZ9" s="10"/>
      <c r="EA9" s="10"/>
      <c r="EB9" s="10"/>
      <c r="EC9" s="10"/>
      <c r="ED9" s="10"/>
      <c r="EE9" s="12"/>
      <c r="EF9" s="11"/>
      <c r="EG9" s="11"/>
      <c r="EH9" s="11"/>
      <c r="EI9" s="1"/>
    </row>
    <row r="10" spans="1:139" ht="3" customHeight="1" x14ac:dyDescent="0.15">
      <c r="A10" s="77"/>
      <c r="B10" s="77"/>
      <c r="C10" s="81"/>
      <c r="D10" s="81"/>
      <c r="E10" s="81"/>
      <c r="F10" s="81"/>
      <c r="G10" s="81"/>
      <c r="H10" s="82"/>
      <c r="I10" s="74"/>
      <c r="J10" s="74"/>
      <c r="K10" s="74"/>
      <c r="L10" s="74"/>
      <c r="M10" s="74"/>
      <c r="N10" s="74"/>
      <c r="O10" s="74"/>
      <c r="P10" s="74"/>
      <c r="Q10" s="74"/>
      <c r="R10" s="74"/>
      <c r="S10" s="74"/>
      <c r="T10" s="74"/>
      <c r="U10" s="77"/>
      <c r="V10" s="77"/>
      <c r="W10" s="77"/>
      <c r="X10" s="77"/>
      <c r="Y10" s="77"/>
      <c r="Z10" s="77"/>
      <c r="AA10" s="77"/>
      <c r="AB10" s="77"/>
      <c r="AC10" s="77"/>
      <c r="AD10" s="77"/>
      <c r="AE10" s="77"/>
      <c r="AF10" s="77"/>
      <c r="AG10" s="77"/>
      <c r="AH10" s="77"/>
      <c r="AI10" s="77"/>
      <c r="AJ10" s="77"/>
      <c r="AP10" s="6"/>
      <c r="AQ10" s="6"/>
      <c r="AR10" s="6"/>
      <c r="AS10" s="6"/>
      <c r="AT10" s="6"/>
      <c r="AU10" s="43"/>
      <c r="AV10" s="43"/>
      <c r="AW10" s="43"/>
      <c r="AX10" s="43"/>
      <c r="AY10" s="43"/>
      <c r="AZ10" s="43"/>
      <c r="BA10" s="43"/>
      <c r="BB10" s="43"/>
      <c r="BC10" s="43"/>
      <c r="BD10" s="43"/>
      <c r="BE10" s="43"/>
      <c r="BF10" s="43"/>
      <c r="BG10" s="43"/>
      <c r="BH10" s="43"/>
      <c r="BI10" s="43"/>
      <c r="BJ10" s="43"/>
      <c r="BK10" s="43"/>
      <c r="BL10" s="43"/>
      <c r="BM10" s="43"/>
      <c r="BN10" s="43"/>
      <c r="BO10" s="43"/>
      <c r="BP10" s="43"/>
      <c r="BQ10" s="13"/>
      <c r="BR10" s="13"/>
      <c r="BS10" s="13"/>
      <c r="BT10" s="13"/>
      <c r="BU10" s="13"/>
      <c r="BV10" s="13"/>
      <c r="BW10" s="13"/>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row>
    <row r="11" spans="1:139" ht="10.5" customHeight="1" x14ac:dyDescent="0.15">
      <c r="A11" s="77"/>
      <c r="B11" s="77" t="s">
        <v>314</v>
      </c>
      <c r="C11" s="77"/>
      <c r="D11" s="83"/>
      <c r="E11" s="83"/>
      <c r="F11" s="83"/>
      <c r="G11" s="84"/>
      <c r="H11" s="77"/>
      <c r="I11" s="83"/>
      <c r="J11" s="83"/>
      <c r="K11" s="83"/>
      <c r="L11" s="83"/>
      <c r="M11" s="83"/>
      <c r="N11" s="83"/>
      <c r="O11" s="83"/>
      <c r="P11" s="83"/>
      <c r="Q11" s="83"/>
      <c r="R11" s="83"/>
      <c r="S11" s="83"/>
      <c r="T11" s="83"/>
      <c r="U11" s="74"/>
      <c r="V11" s="74"/>
      <c r="W11" s="74"/>
      <c r="X11" s="77"/>
      <c r="Y11" s="74"/>
      <c r="Z11" s="74"/>
      <c r="AA11" s="74"/>
      <c r="AB11" s="74"/>
      <c r="AC11" s="74"/>
      <c r="AD11" s="74"/>
      <c r="AE11" s="77"/>
      <c r="AF11" s="77"/>
      <c r="AG11" s="77"/>
      <c r="AH11" s="77"/>
      <c r="AI11" s="77"/>
      <c r="AJ11" s="83"/>
      <c r="AP11" s="6"/>
      <c r="AQ11" s="6"/>
      <c r="AR11" s="6"/>
      <c r="AS11" s="6"/>
      <c r="AT11" s="6"/>
      <c r="AU11" s="8"/>
      <c r="AV11" s="8"/>
      <c r="AW11" s="8"/>
      <c r="AX11" s="8"/>
      <c r="AY11" s="8"/>
      <c r="AZ11" s="8"/>
      <c r="BA11" s="8"/>
      <c r="BB11" s="8"/>
      <c r="BC11" s="8"/>
      <c r="BD11" s="8"/>
      <c r="BE11" s="8"/>
      <c r="BF11" s="8"/>
      <c r="BG11" s="8"/>
      <c r="BH11" s="8"/>
      <c r="BI11" s="8"/>
      <c r="BJ11" s="8"/>
      <c r="BK11" s="8"/>
      <c r="BL11" s="8"/>
      <c r="BM11" s="8"/>
      <c r="BN11" s="8"/>
      <c r="BO11" s="8"/>
      <c r="BP11" s="8"/>
      <c r="BQ11" s="13"/>
      <c r="BR11" s="13"/>
      <c r="BS11" s="13"/>
      <c r="BT11" s="13"/>
      <c r="BU11" s="13"/>
      <c r="BV11" s="13"/>
      <c r="BW11" s="13"/>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row>
    <row r="12" spans="1:139" ht="12.75" customHeight="1" x14ac:dyDescent="0.15">
      <c r="A12" s="77"/>
      <c r="B12" s="792" t="s">
        <v>308</v>
      </c>
      <c r="C12" s="793"/>
      <c r="D12" s="793"/>
      <c r="E12" s="793"/>
      <c r="F12" s="793"/>
      <c r="G12" s="793"/>
      <c r="H12" s="794"/>
      <c r="I12" s="798" t="s">
        <v>455</v>
      </c>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800"/>
      <c r="AP12" s="6"/>
      <c r="AQ12" s="6"/>
      <c r="AR12" s="6"/>
      <c r="AS12" s="6"/>
      <c r="AT12" s="6"/>
      <c r="AU12" s="8"/>
      <c r="AV12" s="8"/>
      <c r="AW12" s="8"/>
      <c r="AX12" s="8"/>
      <c r="AY12" s="8"/>
      <c r="AZ12" s="8"/>
      <c r="BA12" s="8"/>
      <c r="BB12" s="8"/>
      <c r="BC12" s="8"/>
      <c r="BD12" s="8"/>
      <c r="BE12" s="8"/>
      <c r="BF12" s="8"/>
      <c r="BG12" s="8"/>
      <c r="BH12" s="8"/>
      <c r="BI12" s="8"/>
      <c r="BJ12" s="8"/>
      <c r="BK12" s="8"/>
      <c r="BL12" s="8"/>
      <c r="BM12" s="8"/>
      <c r="BN12" s="8"/>
      <c r="BO12" s="8"/>
      <c r="BP12" s="8"/>
      <c r="BQ12" s="13"/>
      <c r="BR12" s="13"/>
      <c r="BS12" s="13"/>
      <c r="BT12" s="13"/>
      <c r="BU12" s="13"/>
      <c r="BV12" s="13"/>
      <c r="BW12" s="13"/>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row>
    <row r="13" spans="1:139" ht="9.75" customHeight="1" x14ac:dyDescent="0.15">
      <c r="A13" s="77"/>
      <c r="B13" s="795"/>
      <c r="C13" s="796"/>
      <c r="D13" s="796"/>
      <c r="E13" s="796"/>
      <c r="F13" s="796"/>
      <c r="G13" s="796"/>
      <c r="H13" s="797"/>
      <c r="I13" s="801"/>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3"/>
      <c r="AP13" s="6"/>
      <c r="AQ13" s="6"/>
      <c r="AR13" s="6"/>
      <c r="AS13" s="6"/>
      <c r="AT13" s="6"/>
      <c r="AU13" s="8"/>
      <c r="AV13" s="8"/>
      <c r="AW13" s="8"/>
      <c r="AX13" s="8"/>
      <c r="AY13" s="8"/>
      <c r="AZ13" s="8"/>
      <c r="BA13" s="8"/>
      <c r="BB13" s="8"/>
      <c r="BC13" s="8"/>
      <c r="BD13" s="8"/>
      <c r="BE13" s="8"/>
      <c r="BF13" s="8"/>
      <c r="BG13" s="8"/>
      <c r="BH13" s="8"/>
      <c r="BI13" s="8"/>
      <c r="BJ13" s="8"/>
      <c r="BK13" s="8"/>
      <c r="BL13" s="8"/>
      <c r="BM13" s="8"/>
      <c r="BN13" s="8"/>
      <c r="BO13" s="8"/>
      <c r="BP13" s="8"/>
      <c r="BQ13" s="13"/>
      <c r="BR13" s="13"/>
      <c r="BS13" s="13"/>
      <c r="BT13" s="13"/>
      <c r="BU13" s="13"/>
      <c r="BV13" s="13"/>
      <c r="BW13" s="13"/>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row>
    <row r="14" spans="1:139" ht="15" customHeight="1" x14ac:dyDescent="0.15">
      <c r="A14" s="77"/>
      <c r="B14" s="536" t="s">
        <v>289</v>
      </c>
      <c r="C14" s="754"/>
      <c r="D14" s="754"/>
      <c r="E14" s="754"/>
      <c r="F14" s="754"/>
      <c r="G14" s="754"/>
      <c r="H14" s="755"/>
      <c r="I14" s="777" t="s">
        <v>319</v>
      </c>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9"/>
      <c r="AP14" s="6"/>
      <c r="AQ14" s="6"/>
      <c r="AR14" s="6"/>
      <c r="AS14" s="6"/>
      <c r="AT14" s="6"/>
      <c r="AU14" s="8"/>
      <c r="AV14" s="8"/>
      <c r="AW14" s="8"/>
      <c r="AX14" s="8"/>
      <c r="AY14" s="8"/>
      <c r="AZ14" s="8"/>
      <c r="BA14" s="8"/>
      <c r="BB14" s="8"/>
      <c r="BC14" s="8"/>
      <c r="BD14" s="8"/>
      <c r="BE14" s="8"/>
      <c r="BF14" s="8"/>
      <c r="BG14" s="8"/>
      <c r="BH14" s="8"/>
      <c r="BI14" s="8"/>
      <c r="BJ14" s="8"/>
      <c r="BK14" s="8"/>
      <c r="BL14" s="8"/>
      <c r="BM14" s="8"/>
      <c r="BN14" s="8"/>
      <c r="BO14" s="8"/>
      <c r="BP14" s="8"/>
      <c r="BQ14" s="13"/>
      <c r="BR14" s="13"/>
      <c r="BS14" s="13"/>
      <c r="BT14" s="13"/>
      <c r="BU14" s="13"/>
      <c r="BV14" s="13"/>
      <c r="BW14" s="13"/>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row>
    <row r="15" spans="1:139" ht="15" customHeight="1" x14ac:dyDescent="0.15">
      <c r="A15" s="77"/>
      <c r="B15" s="94"/>
      <c r="C15" s="95"/>
      <c r="D15" s="95"/>
      <c r="E15" s="95"/>
      <c r="F15" s="95"/>
      <c r="G15" s="95"/>
      <c r="H15" s="96"/>
      <c r="I15" s="780"/>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2"/>
      <c r="AP15" s="6"/>
      <c r="AQ15" s="6"/>
      <c r="AR15" s="6"/>
      <c r="AS15" s="6"/>
      <c r="AT15" s="6"/>
      <c r="AU15" s="8"/>
      <c r="AV15" s="8"/>
      <c r="AW15" s="8"/>
      <c r="AX15" s="8"/>
      <c r="AY15" s="8"/>
      <c r="AZ15" s="8"/>
      <c r="BA15" s="8"/>
      <c r="BB15" s="8"/>
      <c r="BC15" s="8"/>
      <c r="BD15" s="8"/>
      <c r="BE15" s="8"/>
      <c r="BF15" s="8"/>
      <c r="BG15" s="8"/>
      <c r="BH15" s="8"/>
      <c r="BI15" s="8"/>
      <c r="BJ15" s="8"/>
      <c r="BK15" s="8"/>
      <c r="BL15" s="8"/>
      <c r="BM15" s="8"/>
      <c r="BN15" s="8"/>
      <c r="BO15" s="8"/>
      <c r="BP15" s="8"/>
      <c r="BQ15" s="13"/>
      <c r="BR15" s="13"/>
      <c r="BS15" s="13"/>
      <c r="BT15" s="13"/>
      <c r="BU15" s="13"/>
      <c r="BV15" s="13"/>
      <c r="BW15" s="13"/>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row>
    <row r="16" spans="1:139" ht="15" customHeight="1" x14ac:dyDescent="0.15">
      <c r="A16" s="77"/>
      <c r="B16" s="242"/>
      <c r="C16" s="380"/>
      <c r="D16" s="380"/>
      <c r="E16" s="380"/>
      <c r="F16" s="380"/>
      <c r="G16" s="380"/>
      <c r="H16" s="243"/>
      <c r="I16" s="381" t="s">
        <v>310</v>
      </c>
      <c r="J16" s="106"/>
      <c r="K16" s="106"/>
      <c r="L16" s="106"/>
      <c r="M16" s="150" t="s">
        <v>24</v>
      </c>
      <c r="N16" s="421" t="s">
        <v>291</v>
      </c>
      <c r="O16" s="102"/>
      <c r="P16" s="109"/>
      <c r="Q16" s="150" t="s">
        <v>25</v>
      </c>
      <c r="R16" s="101" t="s">
        <v>292</v>
      </c>
      <c r="S16" s="104"/>
      <c r="T16" s="109"/>
      <c r="U16" s="150" t="s">
        <v>25</v>
      </c>
      <c r="V16" s="106" t="s">
        <v>318</v>
      </c>
      <c r="W16" s="106"/>
      <c r="X16" s="106"/>
      <c r="Y16" s="106"/>
      <c r="Z16" s="109"/>
      <c r="AA16" s="150" t="s">
        <v>25</v>
      </c>
      <c r="AB16" s="421" t="s">
        <v>320</v>
      </c>
      <c r="AC16" s="107"/>
      <c r="AD16" s="108"/>
      <c r="AE16" s="109"/>
      <c r="AF16" s="109"/>
      <c r="AG16" s="109"/>
      <c r="AH16" s="109"/>
      <c r="AI16" s="109"/>
      <c r="AJ16" s="382"/>
      <c r="AT16" s="6"/>
      <c r="AY16" s="8"/>
      <c r="AZ16" s="8"/>
      <c r="BA16" s="8"/>
      <c r="BB16" s="8"/>
      <c r="BC16" s="8"/>
      <c r="BD16" s="8"/>
      <c r="BE16" s="8"/>
      <c r="BF16" s="8"/>
      <c r="BG16" s="8"/>
      <c r="BH16" s="8"/>
      <c r="BI16" s="8"/>
      <c r="BJ16" s="8"/>
      <c r="BK16" s="8"/>
      <c r="BL16" s="8"/>
      <c r="BM16" s="8"/>
      <c r="BN16" s="8"/>
      <c r="BO16" s="8"/>
      <c r="BP16" s="8"/>
      <c r="BQ16" s="14"/>
      <c r="BR16" s="14"/>
      <c r="BS16" s="14"/>
      <c r="BT16" s="14"/>
      <c r="BU16" s="14"/>
      <c r="BV16" s="14"/>
      <c r="BW16" s="14"/>
      <c r="BY16" s="1"/>
      <c r="DG16" s="1"/>
      <c r="DH16" s="1"/>
      <c r="DI16" s="1"/>
      <c r="DJ16" s="1"/>
      <c r="DK16" s="1"/>
      <c r="DL16" s="1"/>
      <c r="DM16" s="1"/>
      <c r="DN16" s="1"/>
      <c r="DO16" s="1"/>
      <c r="DP16" s="1"/>
      <c r="DQ16" s="1"/>
      <c r="DR16" s="1"/>
      <c r="DS16" s="1"/>
      <c r="DT16" s="1"/>
      <c r="DU16" s="1"/>
      <c r="DV16" s="1"/>
      <c r="DW16" s="1"/>
      <c r="DX16" s="1"/>
      <c r="DY16" s="1"/>
      <c r="DZ16" s="1"/>
      <c r="EA16" s="1"/>
      <c r="EB16" s="1"/>
      <c r="EC16" s="1"/>
    </row>
    <row r="17" spans="1:133" ht="15" customHeight="1" x14ac:dyDescent="0.15">
      <c r="A17" s="77"/>
      <c r="B17" s="536" t="s">
        <v>290</v>
      </c>
      <c r="C17" s="754"/>
      <c r="D17" s="754"/>
      <c r="E17" s="754"/>
      <c r="F17" s="754"/>
      <c r="G17" s="754"/>
      <c r="H17" s="755"/>
      <c r="I17" s="756" t="s">
        <v>393</v>
      </c>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8"/>
      <c r="AP17" s="6"/>
      <c r="AQ17" s="6"/>
      <c r="AR17" s="6"/>
      <c r="AS17" s="6"/>
      <c r="AT17" s="6"/>
      <c r="AU17" s="8"/>
      <c r="AV17" s="8"/>
      <c r="AW17" s="8"/>
      <c r="AX17" s="8"/>
      <c r="AY17" s="8"/>
      <c r="AZ17" s="8"/>
      <c r="BA17" s="8"/>
      <c r="BB17" s="8"/>
      <c r="BC17" s="8"/>
      <c r="BD17" s="8"/>
      <c r="BE17" s="8"/>
      <c r="BF17" s="8"/>
      <c r="BG17" s="8"/>
      <c r="BH17" s="8"/>
      <c r="BI17" s="8"/>
      <c r="BJ17" s="8"/>
      <c r="BK17" s="8"/>
      <c r="BL17" s="8"/>
      <c r="BM17" s="8"/>
      <c r="BN17" s="8"/>
      <c r="BO17" s="8"/>
      <c r="BP17" s="8"/>
      <c r="BQ17" s="13"/>
      <c r="BR17" s="13"/>
      <c r="BS17" s="13"/>
      <c r="BT17" s="13"/>
      <c r="BU17" s="13"/>
      <c r="BV17" s="13"/>
      <c r="BW17" s="13"/>
      <c r="BY17" s="1"/>
      <c r="DG17" s="1"/>
      <c r="DH17" s="1"/>
      <c r="DI17" s="1"/>
      <c r="DJ17" s="1"/>
      <c r="DK17" s="1"/>
      <c r="DL17" s="1"/>
      <c r="DM17" s="1"/>
      <c r="DN17" s="1"/>
      <c r="DO17" s="1"/>
      <c r="DP17" s="1"/>
      <c r="DQ17" s="1"/>
      <c r="DR17" s="1"/>
      <c r="DS17" s="1"/>
      <c r="DT17" s="1"/>
      <c r="DU17" s="1"/>
      <c r="DV17" s="1"/>
      <c r="DW17" s="1"/>
      <c r="DX17" s="1"/>
      <c r="DY17" s="1"/>
      <c r="DZ17" s="1"/>
      <c r="EA17" s="1"/>
      <c r="EB17" s="1"/>
      <c r="EC17" s="1"/>
    </row>
    <row r="18" spans="1:133" ht="15" customHeight="1" x14ac:dyDescent="0.15">
      <c r="A18" s="77"/>
      <c r="B18" s="298"/>
      <c r="C18" s="83"/>
      <c r="D18" s="83"/>
      <c r="E18" s="83"/>
      <c r="F18" s="83"/>
      <c r="G18" s="83"/>
      <c r="H18" s="299"/>
      <c r="I18" s="759"/>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1"/>
      <c r="AP18" s="6"/>
      <c r="AQ18" s="6"/>
      <c r="AR18" s="6"/>
      <c r="AS18" s="6"/>
      <c r="AT18" s="6"/>
      <c r="AU18" s="8"/>
      <c r="AV18" s="8"/>
      <c r="AW18" s="8"/>
      <c r="AX18" s="8"/>
      <c r="AY18" s="8"/>
      <c r="AZ18" s="8"/>
      <c r="BA18" s="8"/>
      <c r="BB18" s="8"/>
      <c r="BC18" s="8"/>
      <c r="BD18" s="8"/>
      <c r="BE18" s="8"/>
      <c r="BF18" s="8"/>
      <c r="BG18" s="8"/>
      <c r="BH18" s="8"/>
      <c r="BI18" s="8"/>
      <c r="BJ18" s="8"/>
      <c r="BK18" s="8"/>
      <c r="BL18" s="8"/>
      <c r="BM18" s="8"/>
      <c r="BN18" s="8"/>
      <c r="BO18" s="8"/>
      <c r="BP18" s="8"/>
      <c r="BQ18" s="13"/>
      <c r="BR18" s="13"/>
      <c r="BS18" s="13"/>
      <c r="BT18" s="13"/>
      <c r="BU18" s="13"/>
      <c r="BV18" s="13"/>
      <c r="BW18" s="13"/>
      <c r="BY18" s="1"/>
      <c r="DG18" s="1"/>
      <c r="DH18" s="1"/>
      <c r="DI18" s="1"/>
      <c r="DJ18" s="1"/>
      <c r="DK18" s="1"/>
      <c r="DL18" s="1"/>
      <c r="DM18" s="1"/>
      <c r="DN18" s="1"/>
      <c r="DO18" s="1"/>
      <c r="DP18" s="1"/>
      <c r="DQ18" s="1"/>
      <c r="DR18" s="1"/>
      <c r="DS18" s="1"/>
      <c r="DT18" s="1"/>
      <c r="DU18" s="1"/>
      <c r="DV18" s="1"/>
      <c r="DW18" s="1"/>
      <c r="DX18" s="1"/>
      <c r="DY18" s="1"/>
      <c r="DZ18" s="1"/>
      <c r="EA18" s="1"/>
      <c r="EB18" s="1"/>
      <c r="EC18" s="1"/>
    </row>
    <row r="19" spans="1:133" ht="15" customHeight="1" x14ac:dyDescent="0.15">
      <c r="A19" s="77"/>
      <c r="B19" s="298"/>
      <c r="C19" s="83"/>
      <c r="D19" s="83"/>
      <c r="E19" s="83"/>
      <c r="F19" s="83"/>
      <c r="G19" s="83"/>
      <c r="H19" s="299"/>
      <c r="I19" s="759"/>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1"/>
      <c r="AP19" s="6"/>
      <c r="AQ19" s="6"/>
      <c r="AR19" s="6"/>
      <c r="AS19" s="6"/>
      <c r="AT19" s="6"/>
      <c r="AU19" s="8"/>
      <c r="AV19" s="8"/>
      <c r="AW19" s="8"/>
      <c r="AX19" s="8"/>
      <c r="AY19" s="8"/>
      <c r="AZ19" s="8"/>
      <c r="BA19" s="8"/>
      <c r="BB19" s="8"/>
      <c r="BC19" s="8"/>
      <c r="BD19" s="8"/>
      <c r="BE19" s="8"/>
      <c r="BF19" s="8"/>
      <c r="BG19" s="8"/>
      <c r="BH19" s="8"/>
      <c r="BI19" s="8"/>
      <c r="BJ19" s="8"/>
      <c r="BK19" s="8"/>
      <c r="BL19" s="8"/>
      <c r="BM19" s="8"/>
      <c r="BN19" s="8"/>
      <c r="BO19" s="8"/>
      <c r="BP19" s="8"/>
      <c r="BQ19" s="13"/>
      <c r="BR19" s="13"/>
      <c r="BS19" s="13"/>
      <c r="BT19" s="13"/>
      <c r="BU19" s="13"/>
      <c r="BV19" s="13"/>
      <c r="BW19" s="13"/>
      <c r="BY19" s="1"/>
      <c r="DG19" s="1"/>
      <c r="DH19" s="1"/>
      <c r="DI19" s="1"/>
      <c r="DJ19" s="1"/>
      <c r="DK19" s="1"/>
      <c r="DL19" s="1"/>
      <c r="DM19" s="1"/>
      <c r="DN19" s="1"/>
      <c r="DO19" s="1"/>
      <c r="DP19" s="1"/>
      <c r="DQ19" s="1"/>
      <c r="DR19" s="1"/>
      <c r="DS19" s="1"/>
      <c r="DT19" s="1"/>
      <c r="DU19" s="1"/>
      <c r="DV19" s="1"/>
      <c r="DW19" s="1"/>
      <c r="DX19" s="1"/>
      <c r="DY19" s="1"/>
      <c r="DZ19" s="1"/>
      <c r="EA19" s="1"/>
      <c r="EB19" s="1"/>
      <c r="EC19" s="1"/>
    </row>
    <row r="20" spans="1:133" ht="15" customHeight="1" x14ac:dyDescent="0.15">
      <c r="A20" s="77"/>
      <c r="B20" s="298"/>
      <c r="C20" s="83"/>
      <c r="D20" s="83"/>
      <c r="E20" s="83"/>
      <c r="F20" s="83"/>
      <c r="G20" s="83"/>
      <c r="H20" s="299"/>
      <c r="I20" s="759"/>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1"/>
      <c r="AP20" s="6"/>
      <c r="AQ20" s="6"/>
      <c r="AR20" s="6"/>
      <c r="AS20" s="6"/>
      <c r="AT20" s="6"/>
      <c r="AU20" s="8"/>
      <c r="AV20" s="8"/>
      <c r="AW20" s="8"/>
      <c r="AX20" s="8"/>
      <c r="AY20" s="8"/>
      <c r="AZ20" s="8"/>
      <c r="BA20" s="8"/>
      <c r="BB20" s="8"/>
      <c r="BC20" s="8"/>
      <c r="BD20" s="8"/>
      <c r="BE20" s="8"/>
      <c r="BF20" s="8"/>
      <c r="BG20" s="8"/>
      <c r="BH20" s="8"/>
      <c r="BI20" s="8"/>
      <c r="BJ20" s="8"/>
      <c r="BK20" s="8"/>
      <c r="BL20" s="8"/>
      <c r="BM20" s="8"/>
      <c r="BN20" s="8"/>
      <c r="BO20" s="8"/>
      <c r="BP20" s="8"/>
      <c r="BQ20" s="13"/>
      <c r="BR20" s="13"/>
      <c r="BS20" s="13"/>
      <c r="BT20" s="13"/>
      <c r="BU20" s="13"/>
      <c r="BV20" s="13"/>
      <c r="BW20" s="13"/>
      <c r="BY20" s="1"/>
      <c r="DG20" s="1"/>
      <c r="DH20" s="1"/>
      <c r="DI20" s="1"/>
      <c r="DJ20" s="1"/>
      <c r="DK20" s="1"/>
      <c r="DL20" s="1"/>
      <c r="DM20" s="1"/>
      <c r="DN20" s="1"/>
      <c r="DO20" s="1"/>
      <c r="DP20" s="1"/>
      <c r="DQ20" s="1"/>
      <c r="DR20" s="1"/>
      <c r="DS20" s="1"/>
      <c r="DT20" s="1"/>
      <c r="DU20" s="1"/>
      <c r="DV20" s="1"/>
      <c r="DW20" s="1"/>
      <c r="DX20" s="1"/>
      <c r="DY20" s="1"/>
      <c r="DZ20" s="1"/>
      <c r="EA20" s="1"/>
      <c r="EB20" s="1"/>
      <c r="EC20" s="1"/>
    </row>
    <row r="21" spans="1:133" ht="15" customHeight="1" x14ac:dyDescent="0.15">
      <c r="A21" s="77"/>
      <c r="B21" s="298"/>
      <c r="C21" s="83"/>
      <c r="D21" s="83"/>
      <c r="E21" s="83"/>
      <c r="F21" s="83"/>
      <c r="G21" s="83"/>
      <c r="H21" s="299"/>
      <c r="I21" s="759"/>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1"/>
      <c r="AP21" s="6"/>
      <c r="AQ21" s="6"/>
      <c r="AR21" s="6"/>
      <c r="AS21" s="6"/>
      <c r="AT21" s="6"/>
      <c r="AU21" s="8"/>
      <c r="AV21" s="8"/>
      <c r="AW21" s="8"/>
      <c r="AX21" s="8"/>
      <c r="AY21" s="8"/>
      <c r="AZ21" s="8"/>
      <c r="BA21" s="8"/>
      <c r="BB21" s="8"/>
      <c r="BC21" s="8"/>
      <c r="BD21" s="8"/>
      <c r="BE21" s="8"/>
      <c r="BF21" s="8"/>
      <c r="BG21" s="8"/>
      <c r="BH21" s="8"/>
      <c r="BI21" s="8"/>
      <c r="BJ21" s="8"/>
      <c r="BK21" s="8"/>
      <c r="BL21" s="8"/>
      <c r="BM21" s="8"/>
      <c r="BN21" s="8"/>
      <c r="BO21" s="8"/>
      <c r="BP21" s="8"/>
      <c r="BQ21" s="13"/>
      <c r="BR21" s="13"/>
      <c r="BS21" s="13"/>
      <c r="BT21" s="13"/>
      <c r="BU21" s="13"/>
      <c r="BV21" s="13"/>
      <c r="BW21" s="13"/>
      <c r="BY21" s="1"/>
      <c r="DG21" s="1"/>
      <c r="DH21" s="1"/>
      <c r="DI21" s="1"/>
      <c r="DJ21" s="1"/>
      <c r="DK21" s="1"/>
      <c r="DL21" s="1"/>
      <c r="DM21" s="1"/>
      <c r="DN21" s="1"/>
      <c r="DO21" s="1"/>
      <c r="DP21" s="1"/>
      <c r="DQ21" s="1"/>
      <c r="DR21" s="1"/>
      <c r="DS21" s="1"/>
      <c r="DT21" s="1"/>
      <c r="DU21" s="1"/>
      <c r="DV21" s="1"/>
      <c r="DW21" s="1"/>
      <c r="DX21" s="1"/>
      <c r="DY21" s="1"/>
      <c r="DZ21" s="1"/>
      <c r="EA21" s="1"/>
      <c r="EB21" s="1"/>
      <c r="EC21" s="1"/>
    </row>
    <row r="22" spans="1:133" ht="15" customHeight="1" x14ac:dyDescent="0.15">
      <c r="A22" s="77"/>
      <c r="B22" s="298"/>
      <c r="C22" s="83"/>
      <c r="D22" s="83"/>
      <c r="E22" s="83"/>
      <c r="F22" s="83"/>
      <c r="G22" s="83"/>
      <c r="H22" s="299"/>
      <c r="I22" s="759"/>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1"/>
      <c r="AP22" s="6"/>
      <c r="AQ22" s="6"/>
      <c r="AR22" s="6"/>
      <c r="AS22" s="6"/>
      <c r="AT22" s="6"/>
      <c r="AU22" s="8"/>
      <c r="AV22" s="8"/>
      <c r="AW22" s="8"/>
      <c r="AX22" s="8"/>
      <c r="AY22" s="8"/>
      <c r="AZ22" s="8"/>
      <c r="BA22" s="8"/>
      <c r="BB22" s="8"/>
      <c r="BC22" s="8"/>
      <c r="BD22" s="8"/>
      <c r="BE22" s="8"/>
      <c r="BF22" s="8"/>
      <c r="BG22" s="8"/>
      <c r="BH22" s="8"/>
      <c r="BI22" s="8"/>
      <c r="BJ22" s="8"/>
      <c r="BK22" s="8"/>
      <c r="BL22" s="8"/>
      <c r="BM22" s="8"/>
      <c r="BN22" s="8"/>
      <c r="BO22" s="8"/>
      <c r="BP22" s="8"/>
      <c r="BQ22" s="13"/>
      <c r="BR22" s="13"/>
      <c r="BS22" s="13"/>
      <c r="BT22" s="13"/>
      <c r="BU22" s="13"/>
      <c r="BV22" s="13"/>
      <c r="BW22" s="13"/>
      <c r="BY22" s="1"/>
      <c r="DG22" s="1"/>
      <c r="DH22" s="1"/>
      <c r="DI22" s="1"/>
      <c r="DJ22" s="1"/>
      <c r="DK22" s="1"/>
      <c r="DL22" s="1"/>
      <c r="DM22" s="1"/>
      <c r="DN22" s="1"/>
      <c r="DO22" s="1"/>
      <c r="DP22" s="1"/>
      <c r="DQ22" s="1"/>
      <c r="DR22" s="1"/>
      <c r="DS22" s="1"/>
      <c r="DT22" s="1"/>
      <c r="DU22" s="1"/>
      <c r="DV22" s="1"/>
      <c r="DW22" s="1"/>
      <c r="DX22" s="1"/>
      <c r="DY22" s="1"/>
      <c r="DZ22" s="1"/>
      <c r="EA22" s="1"/>
      <c r="EB22" s="1"/>
      <c r="EC22" s="1"/>
    </row>
    <row r="23" spans="1:133" ht="15" customHeight="1" x14ac:dyDescent="0.15">
      <c r="A23" s="77"/>
      <c r="B23" s="298"/>
      <c r="C23" s="83"/>
      <c r="D23" s="83"/>
      <c r="E23" s="83"/>
      <c r="F23" s="83"/>
      <c r="G23" s="83"/>
      <c r="H23" s="299"/>
      <c r="I23" s="759"/>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1"/>
      <c r="AP23" s="6"/>
      <c r="AQ23" s="6"/>
      <c r="AR23" s="6"/>
      <c r="AS23" s="6"/>
      <c r="AT23" s="6"/>
      <c r="AU23" s="8"/>
      <c r="AV23" s="8"/>
      <c r="AW23" s="8"/>
      <c r="AX23" s="8"/>
      <c r="AY23" s="8"/>
      <c r="AZ23" s="8"/>
      <c r="BA23" s="8"/>
      <c r="BB23" s="8"/>
      <c r="BC23" s="8"/>
      <c r="BD23" s="8"/>
      <c r="BE23" s="8"/>
      <c r="BF23" s="8"/>
      <c r="BG23" s="8"/>
      <c r="BH23" s="8"/>
      <c r="BI23" s="8"/>
      <c r="BJ23" s="8"/>
      <c r="BK23" s="8"/>
      <c r="BL23" s="8"/>
      <c r="BM23" s="8"/>
      <c r="BN23" s="8"/>
      <c r="BO23" s="8"/>
      <c r="BP23" s="8"/>
      <c r="BQ23" s="13"/>
      <c r="BR23" s="13"/>
      <c r="BS23" s="13"/>
      <c r="BT23" s="13"/>
      <c r="BU23" s="13"/>
      <c r="BV23" s="13"/>
      <c r="BW23" s="13"/>
      <c r="BY23" s="1"/>
      <c r="DG23" s="1"/>
      <c r="DH23" s="1"/>
      <c r="DI23" s="1"/>
      <c r="DJ23" s="1"/>
      <c r="DK23" s="1"/>
      <c r="DL23" s="1"/>
      <c r="DM23" s="1"/>
      <c r="DN23" s="1"/>
      <c r="DO23" s="1"/>
      <c r="DP23" s="1"/>
      <c r="DQ23" s="1"/>
      <c r="DR23" s="1"/>
      <c r="DS23" s="1"/>
      <c r="DT23" s="1"/>
      <c r="DU23" s="1"/>
      <c r="DV23" s="1"/>
      <c r="DW23" s="1"/>
      <c r="DX23" s="1"/>
      <c r="DY23" s="1"/>
      <c r="DZ23" s="1"/>
      <c r="EA23" s="1"/>
      <c r="EB23" s="1"/>
      <c r="EC23" s="1"/>
    </row>
    <row r="24" spans="1:133" ht="15" customHeight="1" x14ac:dyDescent="0.15">
      <c r="A24" s="77"/>
      <c r="B24" s="298"/>
      <c r="C24" s="83"/>
      <c r="D24" s="83"/>
      <c r="E24" s="83"/>
      <c r="F24" s="83"/>
      <c r="G24" s="83"/>
      <c r="H24" s="299"/>
      <c r="I24" s="762"/>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4"/>
      <c r="AP24" s="6"/>
      <c r="AQ24" s="6"/>
      <c r="AR24" s="6"/>
      <c r="AS24" s="6"/>
      <c r="AT24" s="6"/>
      <c r="AU24" s="8"/>
      <c r="AV24" s="8"/>
      <c r="AW24" s="8"/>
      <c r="AX24" s="8"/>
      <c r="AY24" s="8"/>
      <c r="AZ24" s="8"/>
      <c r="BA24" s="8"/>
      <c r="BB24" s="8"/>
      <c r="BC24" s="8"/>
      <c r="BD24" s="8"/>
      <c r="BE24" s="8"/>
      <c r="BF24" s="8"/>
      <c r="BG24" s="8"/>
      <c r="BH24" s="8"/>
      <c r="BI24" s="8"/>
      <c r="BJ24" s="8"/>
      <c r="BK24" s="8"/>
      <c r="BL24" s="8"/>
      <c r="BM24" s="8"/>
      <c r="BN24" s="8"/>
      <c r="BO24" s="8"/>
      <c r="BP24" s="8"/>
      <c r="BQ24" s="13"/>
      <c r="BR24" s="13"/>
      <c r="BS24" s="13"/>
      <c r="BT24" s="13"/>
      <c r="BU24" s="13"/>
      <c r="BV24" s="13"/>
      <c r="BW24" s="13"/>
      <c r="BY24" s="1"/>
      <c r="DG24" s="1"/>
      <c r="DH24" s="1"/>
      <c r="DI24" s="1"/>
      <c r="DJ24" s="1"/>
      <c r="DK24" s="1"/>
      <c r="DL24" s="1"/>
      <c r="DM24" s="1"/>
      <c r="DN24" s="1"/>
      <c r="DO24" s="1"/>
      <c r="DP24" s="1"/>
      <c r="DQ24" s="1"/>
      <c r="DR24" s="1"/>
      <c r="DS24" s="1"/>
      <c r="DT24" s="1"/>
      <c r="DU24" s="1"/>
      <c r="DV24" s="1"/>
      <c r="DW24" s="1"/>
      <c r="DX24" s="1"/>
      <c r="DY24" s="1"/>
      <c r="DZ24" s="1"/>
      <c r="EA24" s="1"/>
      <c r="EB24" s="1"/>
      <c r="EC24" s="1"/>
    </row>
    <row r="25" spans="1:133" ht="15" customHeight="1" x14ac:dyDescent="0.15">
      <c r="A25" s="77"/>
      <c r="B25" s="298"/>
      <c r="C25" s="83"/>
      <c r="D25" s="83"/>
      <c r="E25" s="83"/>
      <c r="F25" s="83"/>
      <c r="G25" s="83"/>
      <c r="H25" s="299"/>
      <c r="I25" s="765" t="s">
        <v>310</v>
      </c>
      <c r="J25" s="766"/>
      <c r="K25" s="766"/>
      <c r="L25" s="766"/>
      <c r="M25" s="238" t="s">
        <v>325</v>
      </c>
      <c r="N25" s="767" t="s">
        <v>474</v>
      </c>
      <c r="O25" s="767"/>
      <c r="P25" s="767"/>
      <c r="Q25" s="767"/>
      <c r="R25" s="767"/>
      <c r="S25" s="767"/>
      <c r="T25" s="767"/>
      <c r="U25" s="378" t="s">
        <v>312</v>
      </c>
      <c r="V25" s="301"/>
      <c r="W25" s="301"/>
      <c r="X25" s="301"/>
      <c r="Y25" s="301"/>
      <c r="Z25" s="301"/>
      <c r="AA25" s="301"/>
      <c r="AB25" s="301"/>
      <c r="AC25" s="301"/>
      <c r="AD25" s="301"/>
      <c r="AE25" s="301"/>
      <c r="AF25" s="301"/>
      <c r="AG25" s="301"/>
      <c r="AH25" s="301"/>
      <c r="AI25" s="376"/>
      <c r="AJ25" s="392"/>
      <c r="AP25" s="6"/>
      <c r="AQ25" s="6"/>
      <c r="AR25" s="6"/>
      <c r="AS25" s="6"/>
      <c r="AT25" s="6"/>
      <c r="AU25" s="8"/>
      <c r="AV25" s="8"/>
      <c r="AW25" s="8"/>
      <c r="AX25" s="8"/>
      <c r="AY25" s="8"/>
      <c r="AZ25" s="8"/>
      <c r="BA25" s="8"/>
      <c r="BB25" s="8"/>
      <c r="BC25" s="8"/>
      <c r="BD25" s="8"/>
      <c r="BE25" s="8"/>
      <c r="BF25" s="8"/>
      <c r="BG25" s="8"/>
      <c r="BH25" s="8"/>
      <c r="BI25" s="8"/>
      <c r="BJ25" s="8"/>
      <c r="BK25" s="8"/>
      <c r="BL25" s="8"/>
      <c r="BM25" s="8"/>
      <c r="BN25" s="8"/>
      <c r="BO25" s="8"/>
      <c r="BP25" s="8"/>
      <c r="BQ25" s="13"/>
      <c r="BR25" s="13"/>
      <c r="BS25" s="13"/>
      <c r="BT25" s="13"/>
      <c r="BU25" s="13"/>
      <c r="BV25" s="13"/>
      <c r="BW25" s="13"/>
      <c r="BY25" s="1"/>
      <c r="DG25" s="1"/>
      <c r="DH25" s="1"/>
      <c r="DI25" s="1"/>
      <c r="DJ25" s="1"/>
      <c r="DK25" s="1"/>
      <c r="DL25" s="1"/>
      <c r="DM25" s="1"/>
      <c r="DN25" s="1"/>
      <c r="DO25" s="1"/>
      <c r="DP25" s="1"/>
      <c r="DQ25" s="1"/>
      <c r="DR25" s="1"/>
      <c r="DS25" s="1"/>
      <c r="DT25" s="1"/>
      <c r="DU25" s="1"/>
      <c r="DV25" s="1"/>
      <c r="DW25" s="1"/>
      <c r="DX25" s="1"/>
      <c r="DY25" s="1"/>
      <c r="DZ25" s="1"/>
      <c r="EA25" s="1"/>
      <c r="EB25" s="1"/>
      <c r="EC25" s="1"/>
    </row>
    <row r="26" spans="1:133" ht="15" customHeight="1" x14ac:dyDescent="0.15">
      <c r="A26" s="77"/>
      <c r="B26" s="123"/>
      <c r="C26" s="124"/>
      <c r="D26" s="124"/>
      <c r="E26" s="124"/>
      <c r="F26" s="124"/>
      <c r="G26" s="124"/>
      <c r="H26" s="125"/>
      <c r="I26" s="191" t="s">
        <v>25</v>
      </c>
      <c r="J26" s="178" t="s">
        <v>394</v>
      </c>
      <c r="K26" s="178"/>
      <c r="L26" s="178"/>
      <c r="M26" s="178"/>
      <c r="N26" s="178"/>
      <c r="O26" s="178"/>
      <c r="P26" s="179"/>
      <c r="Q26" s="379" t="s">
        <v>25</v>
      </c>
      <c r="R26" s="178" t="s">
        <v>395</v>
      </c>
      <c r="S26" s="179"/>
      <c r="T26" s="179"/>
      <c r="U26" s="182"/>
      <c r="V26" s="377"/>
      <c r="W26" s="181"/>
      <c r="X26" s="379" t="s">
        <v>25</v>
      </c>
      <c r="Y26" s="178" t="s">
        <v>396</v>
      </c>
      <c r="Z26" s="182"/>
      <c r="AA26" s="377"/>
      <c r="AB26" s="185"/>
      <c r="AC26" s="185"/>
      <c r="AD26" s="185"/>
      <c r="AE26" s="185"/>
      <c r="AF26" s="185"/>
      <c r="AG26" s="185"/>
      <c r="AH26" s="188"/>
      <c r="AI26" s="177"/>
      <c r="AJ26" s="407"/>
      <c r="AP26" s="6"/>
      <c r="AQ26" s="6"/>
      <c r="AR26" s="6"/>
      <c r="AS26" s="6"/>
      <c r="AT26" s="6"/>
      <c r="AU26" s="8"/>
      <c r="AV26" s="8"/>
      <c r="AW26" s="8"/>
      <c r="AX26" s="8"/>
      <c r="AY26" s="8"/>
      <c r="AZ26" s="8"/>
      <c r="BA26" s="8"/>
      <c r="BB26" s="8"/>
      <c r="BC26" s="8"/>
      <c r="BD26" s="8"/>
      <c r="BE26" s="8"/>
      <c r="BF26" s="8"/>
      <c r="BG26" s="8"/>
      <c r="BH26" s="8"/>
      <c r="BI26" s="8"/>
      <c r="BJ26" s="8"/>
      <c r="BK26" s="8"/>
      <c r="BL26" s="8"/>
      <c r="BM26" s="8"/>
      <c r="BN26" s="8"/>
      <c r="BO26" s="8"/>
      <c r="BP26" s="8"/>
      <c r="BQ26" s="14"/>
      <c r="BR26" s="14"/>
      <c r="BS26" s="14"/>
      <c r="BT26" s="14"/>
      <c r="BU26" s="14"/>
      <c r="BV26" s="14"/>
      <c r="BW26" s="14"/>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row>
    <row r="27" spans="1:133" ht="15" customHeight="1" x14ac:dyDescent="0.15">
      <c r="A27" s="77"/>
      <c r="B27" s="242"/>
      <c r="C27" s="112"/>
      <c r="D27" s="112"/>
      <c r="E27" s="112"/>
      <c r="F27" s="112"/>
      <c r="G27" s="112"/>
      <c r="H27" s="328"/>
      <c r="I27" s="151" t="s">
        <v>24</v>
      </c>
      <c r="J27" s="129" t="s">
        <v>398</v>
      </c>
      <c r="K27" s="372"/>
      <c r="L27" s="244"/>
      <c r="M27" s="129"/>
      <c r="N27" s="373"/>
      <c r="O27" s="373"/>
      <c r="P27" s="106" t="s">
        <v>397</v>
      </c>
      <c r="Q27" s="373"/>
      <c r="R27" s="373"/>
      <c r="S27" s="373"/>
      <c r="T27" s="373"/>
      <c r="U27" s="309"/>
      <c r="V27" s="106"/>
      <c r="W27" s="101"/>
      <c r="X27" s="115"/>
      <c r="Y27" s="115"/>
      <c r="Z27" s="406"/>
      <c r="AA27" s="106"/>
      <c r="AB27" s="104"/>
      <c r="AC27" s="104"/>
      <c r="AD27" s="104"/>
      <c r="AE27" s="116"/>
      <c r="AF27" s="117"/>
      <c r="AG27" s="118"/>
      <c r="AH27" s="118"/>
      <c r="AI27" s="108"/>
      <c r="AJ27" s="110"/>
      <c r="BB27" s="8"/>
      <c r="BC27" s="8"/>
      <c r="BD27" s="8"/>
      <c r="BE27" s="8"/>
      <c r="BF27" s="8"/>
      <c r="BG27" s="8"/>
      <c r="BH27" s="8"/>
      <c r="BI27" s="8"/>
      <c r="BJ27" s="8"/>
      <c r="BK27" s="8"/>
      <c r="BL27" s="8"/>
      <c r="BM27" s="8"/>
      <c r="BN27" s="8"/>
      <c r="BO27" s="8"/>
      <c r="BP27" s="8"/>
      <c r="BQ27" s="13"/>
      <c r="BR27" s="13"/>
      <c r="BS27" s="13"/>
      <c r="BT27" s="13"/>
      <c r="BU27" s="13"/>
      <c r="BV27" s="13"/>
      <c r="BW27" s="13"/>
      <c r="BY27" s="1"/>
      <c r="DG27" s="1"/>
      <c r="DH27" s="1"/>
      <c r="DI27" s="1"/>
      <c r="DJ27" s="1"/>
      <c r="DK27" s="1"/>
      <c r="DL27" s="1"/>
      <c r="DM27" s="1"/>
      <c r="DN27" s="1"/>
      <c r="DO27" s="1"/>
      <c r="DP27" s="1"/>
      <c r="DQ27" s="1"/>
      <c r="DR27" s="1"/>
      <c r="DS27" s="1"/>
      <c r="DT27" s="1"/>
      <c r="DU27" s="1"/>
      <c r="DV27" s="1"/>
      <c r="DW27" s="1"/>
      <c r="DX27" s="1"/>
      <c r="DY27" s="1"/>
      <c r="DZ27" s="1"/>
      <c r="EA27" s="1"/>
      <c r="EB27" s="1"/>
      <c r="EC27" s="1"/>
    </row>
    <row r="28" spans="1:133" ht="15" customHeight="1" x14ac:dyDescent="0.15">
      <c r="A28" s="77"/>
      <c r="B28" s="536" t="s">
        <v>293</v>
      </c>
      <c r="C28" s="754"/>
      <c r="D28" s="754"/>
      <c r="E28" s="754"/>
      <c r="F28" s="754"/>
      <c r="G28" s="754"/>
      <c r="H28" s="755"/>
      <c r="I28" s="777" t="s">
        <v>407</v>
      </c>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9"/>
      <c r="AP28" s="6"/>
      <c r="AQ28" s="6"/>
      <c r="AR28" s="6"/>
      <c r="AS28" s="6"/>
      <c r="AT28" s="6"/>
      <c r="AU28" s="8"/>
      <c r="AV28" s="8"/>
      <c r="AW28" s="8"/>
      <c r="AX28" s="8"/>
      <c r="AY28" s="8"/>
      <c r="AZ28" s="8"/>
      <c r="BA28" s="8"/>
      <c r="BB28" s="8"/>
      <c r="BC28" s="8"/>
      <c r="BD28" s="8"/>
      <c r="BE28" s="8"/>
      <c r="BF28" s="8"/>
      <c r="BG28" s="8"/>
      <c r="BH28" s="8"/>
      <c r="BI28" s="8"/>
      <c r="BJ28" s="8"/>
      <c r="BK28" s="8"/>
      <c r="BL28" s="8"/>
      <c r="BM28" s="8"/>
      <c r="BN28" s="8"/>
      <c r="BO28" s="8"/>
      <c r="BP28" s="8"/>
      <c r="BQ28" s="13"/>
      <c r="BR28" s="13"/>
      <c r="BS28" s="13"/>
      <c r="BT28" s="13"/>
      <c r="BU28" s="13"/>
      <c r="BV28" s="13"/>
      <c r="BW28" s="13"/>
      <c r="BY28" s="1"/>
      <c r="DG28" s="1"/>
      <c r="DH28" s="1"/>
      <c r="DI28" s="1"/>
      <c r="DJ28" s="1"/>
      <c r="DK28" s="1"/>
      <c r="DL28" s="1"/>
      <c r="DM28" s="1"/>
      <c r="DN28" s="1"/>
      <c r="DO28" s="1"/>
      <c r="DP28" s="1"/>
      <c r="DQ28" s="1"/>
      <c r="DR28" s="1"/>
      <c r="DS28" s="1"/>
      <c r="DT28" s="1"/>
      <c r="DU28" s="1"/>
      <c r="DV28" s="1"/>
      <c r="DW28" s="1"/>
      <c r="DX28" s="1"/>
      <c r="DY28" s="1"/>
      <c r="DZ28" s="1"/>
      <c r="EA28" s="1"/>
      <c r="EB28" s="1"/>
      <c r="EC28" s="1"/>
    </row>
    <row r="29" spans="1:133" ht="15" customHeight="1" x14ac:dyDescent="0.15">
      <c r="A29" s="77"/>
      <c r="B29" s="298"/>
      <c r="C29" s="83"/>
      <c r="D29" s="83"/>
      <c r="E29" s="83"/>
      <c r="F29" s="83"/>
      <c r="G29" s="83"/>
      <c r="H29" s="299"/>
      <c r="I29" s="780"/>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2"/>
      <c r="AP29" s="6"/>
      <c r="AQ29" s="6"/>
      <c r="AR29" s="6"/>
      <c r="AS29" s="6"/>
      <c r="AT29" s="6"/>
      <c r="AU29" s="8"/>
      <c r="AV29" s="8"/>
      <c r="AW29" s="8"/>
      <c r="AX29" s="8"/>
      <c r="AY29" s="8"/>
      <c r="AZ29" s="8"/>
      <c r="BA29" s="8"/>
      <c r="BB29" s="8"/>
      <c r="BC29" s="8"/>
      <c r="BD29" s="8"/>
      <c r="BE29" s="8"/>
      <c r="BF29" s="8"/>
      <c r="BG29" s="8"/>
      <c r="BH29" s="8"/>
      <c r="BI29" s="8"/>
      <c r="BJ29" s="8"/>
      <c r="BK29" s="8"/>
      <c r="BL29" s="8"/>
      <c r="BM29" s="8"/>
      <c r="BN29" s="8"/>
      <c r="BO29" s="8"/>
      <c r="BP29" s="8"/>
      <c r="BQ29" s="13"/>
      <c r="BR29" s="13"/>
      <c r="BS29" s="13"/>
      <c r="BT29" s="13"/>
      <c r="BU29" s="13"/>
      <c r="BV29" s="13"/>
      <c r="BW29" s="13"/>
      <c r="BY29" s="1"/>
      <c r="DG29" s="1"/>
      <c r="DH29" s="1"/>
      <c r="DI29" s="1"/>
      <c r="DJ29" s="1"/>
      <c r="DK29" s="1"/>
      <c r="DL29" s="1"/>
      <c r="DM29" s="1"/>
      <c r="DN29" s="1"/>
      <c r="DO29" s="1"/>
      <c r="DP29" s="1"/>
      <c r="DQ29" s="1"/>
      <c r="DR29" s="1"/>
      <c r="DS29" s="1"/>
      <c r="DT29" s="1"/>
      <c r="DU29" s="1"/>
      <c r="DV29" s="1"/>
      <c r="DW29" s="1"/>
      <c r="DX29" s="1"/>
      <c r="DY29" s="1"/>
      <c r="DZ29" s="1"/>
      <c r="EA29" s="1"/>
      <c r="EB29" s="1"/>
      <c r="EC29" s="1"/>
    </row>
    <row r="30" spans="1:133" ht="15" customHeight="1" x14ac:dyDescent="0.15">
      <c r="A30" s="77"/>
      <c r="B30" s="298"/>
      <c r="C30" s="83"/>
      <c r="D30" s="83"/>
      <c r="E30" s="83"/>
      <c r="F30" s="83"/>
      <c r="G30" s="83"/>
      <c r="H30" s="299"/>
      <c r="I30" s="780"/>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2"/>
      <c r="AP30" s="6"/>
      <c r="AQ30" s="6"/>
      <c r="AR30" s="6"/>
      <c r="AS30" s="6"/>
      <c r="AT30" s="6"/>
      <c r="AU30" s="8"/>
      <c r="AV30" s="8"/>
      <c r="AW30" s="8"/>
      <c r="AX30" s="8"/>
      <c r="AY30" s="8"/>
      <c r="AZ30" s="8"/>
      <c r="BA30" s="8"/>
      <c r="BB30" s="8"/>
      <c r="BC30" s="8"/>
      <c r="BD30" s="8"/>
      <c r="BE30" s="8"/>
      <c r="BF30" s="8"/>
      <c r="BG30" s="8"/>
      <c r="BH30" s="8"/>
      <c r="BI30" s="8"/>
      <c r="BJ30" s="8"/>
      <c r="BK30" s="8"/>
      <c r="BL30" s="8"/>
      <c r="BM30" s="8"/>
      <c r="BN30" s="8"/>
      <c r="BO30" s="8"/>
      <c r="BP30" s="8"/>
      <c r="BQ30" s="13"/>
      <c r="BR30" s="13"/>
      <c r="BS30" s="13"/>
      <c r="BT30" s="13"/>
      <c r="BU30" s="13"/>
      <c r="BV30" s="13"/>
      <c r="BW30" s="13"/>
      <c r="BY30" s="1"/>
      <c r="DG30" s="1"/>
      <c r="DH30" s="1"/>
      <c r="DI30" s="1"/>
      <c r="DJ30" s="1"/>
      <c r="DK30" s="1"/>
      <c r="DL30" s="1"/>
      <c r="DM30" s="1"/>
      <c r="DN30" s="1"/>
      <c r="DO30" s="1"/>
      <c r="DP30" s="1"/>
      <c r="DQ30" s="1"/>
      <c r="DR30" s="1"/>
      <c r="DS30" s="1"/>
      <c r="DT30" s="1"/>
      <c r="DU30" s="1"/>
      <c r="DV30" s="1"/>
      <c r="DW30" s="1"/>
      <c r="DX30" s="1"/>
      <c r="DY30" s="1"/>
      <c r="DZ30" s="1"/>
      <c r="EA30" s="1"/>
      <c r="EB30" s="1"/>
      <c r="EC30" s="1"/>
    </row>
    <row r="31" spans="1:133" ht="15" customHeight="1" x14ac:dyDescent="0.15">
      <c r="A31" s="77"/>
      <c r="B31" s="94"/>
      <c r="C31" s="111"/>
      <c r="D31" s="111"/>
      <c r="E31" s="111"/>
      <c r="F31" s="111"/>
      <c r="G31" s="111"/>
      <c r="H31" s="96"/>
      <c r="I31" s="783"/>
      <c r="J31" s="784"/>
      <c r="K31" s="784"/>
      <c r="L31" s="784"/>
      <c r="M31" s="784"/>
      <c r="N31" s="784"/>
      <c r="O31" s="784"/>
      <c r="P31" s="784"/>
      <c r="Q31" s="784"/>
      <c r="R31" s="784"/>
      <c r="S31" s="784"/>
      <c r="T31" s="784"/>
      <c r="U31" s="784"/>
      <c r="V31" s="784"/>
      <c r="W31" s="784"/>
      <c r="X31" s="784"/>
      <c r="Y31" s="784"/>
      <c r="Z31" s="784"/>
      <c r="AA31" s="784"/>
      <c r="AB31" s="784"/>
      <c r="AC31" s="784"/>
      <c r="AD31" s="784"/>
      <c r="AE31" s="784"/>
      <c r="AF31" s="784"/>
      <c r="AG31" s="784"/>
      <c r="AH31" s="784"/>
      <c r="AI31" s="784"/>
      <c r="AJ31" s="785"/>
      <c r="BB31" s="8"/>
      <c r="BC31" s="8"/>
      <c r="BD31" s="8"/>
      <c r="BE31" s="8"/>
      <c r="BF31" s="8"/>
      <c r="BG31" s="8"/>
      <c r="BH31" s="8"/>
      <c r="BI31" s="8"/>
      <c r="BJ31" s="8"/>
      <c r="BK31" s="8"/>
      <c r="BL31" s="8"/>
      <c r="BM31" s="8"/>
      <c r="BN31" s="8"/>
      <c r="BO31" s="8"/>
      <c r="BP31" s="8"/>
      <c r="BQ31" s="13"/>
      <c r="BR31" s="13"/>
      <c r="BS31" s="13"/>
      <c r="BT31" s="13"/>
      <c r="BU31" s="13"/>
      <c r="BV31" s="13"/>
      <c r="BW31" s="13"/>
      <c r="BY31" s="1"/>
      <c r="DG31" s="1"/>
      <c r="DH31" s="1"/>
      <c r="DI31" s="1"/>
      <c r="DJ31" s="1"/>
      <c r="DK31" s="1"/>
      <c r="DL31" s="1"/>
      <c r="DM31" s="1"/>
      <c r="DN31" s="1"/>
      <c r="DO31" s="1"/>
      <c r="DP31" s="1"/>
      <c r="DQ31" s="1"/>
      <c r="DR31" s="1"/>
      <c r="DS31" s="1"/>
      <c r="DT31" s="1"/>
      <c r="DU31" s="1"/>
      <c r="DV31" s="1"/>
      <c r="DW31" s="1"/>
      <c r="DX31" s="1"/>
      <c r="DY31" s="1"/>
      <c r="DZ31" s="1"/>
      <c r="EA31" s="1"/>
      <c r="EB31" s="1"/>
      <c r="EC31" s="1"/>
    </row>
    <row r="32" spans="1:133" ht="15" customHeight="1" x14ac:dyDescent="0.15">
      <c r="A32" s="77"/>
      <c r="B32" s="298"/>
      <c r="C32" s="83"/>
      <c r="D32" s="83"/>
      <c r="E32" s="83"/>
      <c r="F32" s="83"/>
      <c r="G32" s="83"/>
      <c r="H32" s="299"/>
      <c r="I32" s="765" t="s">
        <v>310</v>
      </c>
      <c r="J32" s="766"/>
      <c r="K32" s="766"/>
      <c r="L32" s="766"/>
      <c r="M32" s="238" t="s">
        <v>325</v>
      </c>
      <c r="N32" s="767" t="s">
        <v>474</v>
      </c>
      <c r="O32" s="767"/>
      <c r="P32" s="767"/>
      <c r="Q32" s="767"/>
      <c r="R32" s="767"/>
      <c r="S32" s="767"/>
      <c r="T32" s="767"/>
      <c r="U32" s="378" t="s">
        <v>312</v>
      </c>
      <c r="V32" s="301"/>
      <c r="W32" s="301"/>
      <c r="X32" s="389" t="s">
        <v>24</v>
      </c>
      <c r="Y32" s="129" t="s">
        <v>398</v>
      </c>
      <c r="Z32" s="372"/>
      <c r="AA32" s="129"/>
      <c r="AB32" s="129"/>
      <c r="AC32" s="373"/>
      <c r="AD32" s="245"/>
      <c r="AE32" s="390" t="s">
        <v>397</v>
      </c>
      <c r="AF32" s="301"/>
      <c r="AG32" s="301"/>
      <c r="AH32" s="301"/>
      <c r="AI32" s="301"/>
      <c r="AJ32" s="354"/>
      <c r="AP32" s="6"/>
      <c r="AQ32" s="6"/>
      <c r="AR32" s="6"/>
      <c r="AS32" s="6"/>
      <c r="AT32" s="6"/>
      <c r="AU32" s="8"/>
      <c r="AV32" s="8"/>
      <c r="AW32" s="8"/>
      <c r="AX32" s="8"/>
      <c r="AY32" s="8"/>
      <c r="AZ32" s="8"/>
      <c r="BA32" s="8"/>
      <c r="BB32" s="8"/>
      <c r="BC32" s="8"/>
      <c r="BD32" s="8"/>
      <c r="BE32" s="8"/>
      <c r="BF32" s="8"/>
      <c r="BG32" s="8"/>
      <c r="BH32" s="8"/>
      <c r="BI32" s="8"/>
      <c r="BJ32" s="8"/>
      <c r="BK32" s="8"/>
      <c r="BL32" s="8"/>
      <c r="BM32" s="8"/>
      <c r="BN32" s="8"/>
      <c r="BO32" s="8"/>
      <c r="BP32" s="8"/>
      <c r="BQ32" s="13"/>
      <c r="BR32" s="13"/>
      <c r="BS32" s="13"/>
      <c r="BT32" s="13"/>
      <c r="BU32" s="13"/>
      <c r="BV32" s="13"/>
      <c r="BW32" s="13"/>
      <c r="BY32" s="1"/>
      <c r="DG32" s="1"/>
      <c r="DH32" s="1"/>
      <c r="DI32" s="1"/>
      <c r="DJ32" s="1"/>
      <c r="DK32" s="1"/>
      <c r="DL32" s="1"/>
      <c r="DM32" s="1"/>
      <c r="DN32" s="1"/>
      <c r="DO32" s="1"/>
      <c r="DP32" s="1"/>
      <c r="DQ32" s="1"/>
      <c r="DR32" s="1"/>
      <c r="DS32" s="1"/>
      <c r="DT32" s="1"/>
      <c r="DU32" s="1"/>
      <c r="DV32" s="1"/>
      <c r="DW32" s="1"/>
      <c r="DX32" s="1"/>
      <c r="DY32" s="1"/>
      <c r="DZ32" s="1"/>
      <c r="EA32" s="1"/>
      <c r="EB32" s="1"/>
      <c r="EC32" s="1"/>
    </row>
    <row r="33" spans="1:133" ht="15" customHeight="1" x14ac:dyDescent="0.15">
      <c r="A33" s="77"/>
      <c r="B33" s="536" t="s">
        <v>294</v>
      </c>
      <c r="C33" s="754"/>
      <c r="D33" s="754"/>
      <c r="E33" s="754"/>
      <c r="F33" s="754"/>
      <c r="G33" s="754"/>
      <c r="H33" s="755"/>
      <c r="I33" s="768" t="s">
        <v>399</v>
      </c>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c r="AJ33" s="770"/>
      <c r="AP33" s="6"/>
      <c r="AQ33" s="6"/>
      <c r="AR33" s="6"/>
      <c r="AS33" s="6"/>
      <c r="AT33" s="6"/>
      <c r="AU33" s="8"/>
      <c r="AV33" s="8"/>
      <c r="AW33" s="8"/>
      <c r="AX33" s="8"/>
      <c r="AY33" s="8"/>
      <c r="AZ33" s="8"/>
      <c r="BA33" s="8"/>
      <c r="BB33" s="8"/>
      <c r="BC33" s="8"/>
      <c r="BD33" s="8"/>
      <c r="BE33" s="8"/>
      <c r="BF33" s="8"/>
      <c r="BG33" s="8"/>
      <c r="BH33" s="8"/>
      <c r="BI33" s="8"/>
      <c r="BJ33" s="8"/>
      <c r="BK33" s="8"/>
      <c r="BL33" s="8"/>
      <c r="BM33" s="8"/>
      <c r="BN33" s="8"/>
      <c r="BO33" s="8"/>
      <c r="BP33" s="8"/>
      <c r="BQ33" s="14"/>
      <c r="BR33" s="14"/>
      <c r="BS33" s="14"/>
      <c r="BT33" s="14"/>
      <c r="BU33" s="14"/>
      <c r="BV33" s="14"/>
      <c r="BW33" s="14"/>
      <c r="BY33" s="1"/>
      <c r="DG33" s="1"/>
      <c r="DH33" s="1"/>
      <c r="DI33" s="1"/>
      <c r="DJ33" s="1"/>
      <c r="DK33" s="1"/>
      <c r="DL33" s="1"/>
      <c r="DM33" s="1"/>
      <c r="DN33" s="1"/>
      <c r="DO33" s="1"/>
      <c r="DP33" s="1"/>
      <c r="DQ33" s="1"/>
      <c r="DR33" s="1"/>
      <c r="DS33" s="1"/>
      <c r="DT33" s="1"/>
      <c r="DU33" s="1"/>
      <c r="DV33" s="1"/>
      <c r="DW33" s="1"/>
      <c r="DX33" s="1"/>
      <c r="DY33" s="1"/>
      <c r="DZ33" s="1"/>
      <c r="EA33" s="1"/>
      <c r="EB33" s="1"/>
      <c r="EC33" s="1"/>
    </row>
    <row r="34" spans="1:133" ht="15" customHeight="1" x14ac:dyDescent="0.15">
      <c r="A34" s="77"/>
      <c r="B34" s="94"/>
      <c r="C34" s="95"/>
      <c r="D34" s="95"/>
      <c r="E34" s="95"/>
      <c r="F34" s="95"/>
      <c r="G34" s="95"/>
      <c r="H34" s="96"/>
      <c r="I34" s="771"/>
      <c r="J34" s="772"/>
      <c r="K34" s="772"/>
      <c r="L34" s="772"/>
      <c r="M34" s="772"/>
      <c r="N34" s="772"/>
      <c r="O34" s="772"/>
      <c r="P34" s="772"/>
      <c r="Q34" s="772"/>
      <c r="R34" s="772"/>
      <c r="S34" s="772"/>
      <c r="T34" s="772"/>
      <c r="U34" s="772"/>
      <c r="V34" s="772"/>
      <c r="W34" s="772"/>
      <c r="X34" s="772"/>
      <c r="Y34" s="772"/>
      <c r="Z34" s="772"/>
      <c r="AA34" s="772"/>
      <c r="AB34" s="772"/>
      <c r="AC34" s="772"/>
      <c r="AD34" s="772"/>
      <c r="AE34" s="772"/>
      <c r="AF34" s="772"/>
      <c r="AG34" s="772"/>
      <c r="AH34" s="772"/>
      <c r="AI34" s="772"/>
      <c r="AJ34" s="773"/>
      <c r="AP34" s="6"/>
      <c r="AQ34" s="6"/>
      <c r="AR34" s="6"/>
      <c r="AS34" s="6"/>
      <c r="AT34" s="6"/>
      <c r="AU34" s="8"/>
      <c r="AV34" s="8"/>
      <c r="AW34" s="8"/>
      <c r="AX34" s="8"/>
      <c r="AY34" s="8"/>
      <c r="AZ34" s="8"/>
      <c r="BA34" s="8"/>
      <c r="BB34" s="8"/>
      <c r="BC34" s="8"/>
      <c r="BD34" s="8"/>
      <c r="BE34" s="8"/>
      <c r="BF34" s="8"/>
      <c r="BG34" s="8"/>
      <c r="BH34" s="8"/>
      <c r="BI34" s="8"/>
      <c r="BJ34" s="8"/>
      <c r="BK34" s="8"/>
      <c r="BL34" s="8"/>
      <c r="BM34" s="8"/>
      <c r="BN34" s="8"/>
      <c r="BO34" s="8"/>
      <c r="BP34" s="8"/>
      <c r="BQ34" s="14"/>
      <c r="BR34" s="14"/>
      <c r="BS34" s="14"/>
      <c r="BT34" s="14"/>
      <c r="BU34" s="14"/>
      <c r="BV34" s="14"/>
      <c r="BW34" s="14"/>
      <c r="BY34" s="1"/>
      <c r="DG34" s="1"/>
      <c r="DH34" s="1"/>
      <c r="DI34" s="1"/>
      <c r="DJ34" s="1"/>
      <c r="DK34" s="1"/>
      <c r="DL34" s="1"/>
      <c r="DM34" s="1"/>
      <c r="DN34" s="1"/>
      <c r="DO34" s="1"/>
      <c r="DP34" s="1"/>
      <c r="DQ34" s="1"/>
      <c r="DR34" s="1"/>
      <c r="DS34" s="1"/>
      <c r="DT34" s="1"/>
      <c r="DU34" s="1"/>
      <c r="DV34" s="1"/>
      <c r="DW34" s="1"/>
      <c r="DX34" s="1"/>
      <c r="DY34" s="1"/>
      <c r="DZ34" s="1"/>
      <c r="EA34" s="1"/>
      <c r="EB34" s="1"/>
      <c r="EC34" s="1"/>
    </row>
    <row r="35" spans="1:133" ht="15" customHeight="1" x14ac:dyDescent="0.15">
      <c r="A35" s="77"/>
      <c r="B35" s="94"/>
      <c r="C35" s="111"/>
      <c r="D35" s="111"/>
      <c r="E35" s="111"/>
      <c r="F35" s="111"/>
      <c r="G35" s="111"/>
      <c r="H35" s="96"/>
      <c r="I35" s="771"/>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3"/>
      <c r="AP35" s="6"/>
      <c r="AQ35" s="6"/>
      <c r="AR35" s="6"/>
      <c r="AS35" s="6"/>
      <c r="AT35" s="6"/>
      <c r="AU35" s="8"/>
      <c r="AV35" s="8"/>
      <c r="AW35" s="8"/>
      <c r="AX35" s="8"/>
      <c r="AY35" s="8"/>
      <c r="AZ35" s="8"/>
      <c r="BA35" s="8"/>
      <c r="BB35" s="8"/>
      <c r="BC35" s="8"/>
      <c r="BD35" s="8"/>
      <c r="BE35" s="8"/>
      <c r="BF35" s="8"/>
      <c r="BG35" s="8"/>
      <c r="BH35" s="8"/>
      <c r="BI35" s="8"/>
      <c r="BJ35" s="8"/>
      <c r="BK35" s="8"/>
      <c r="BL35" s="8"/>
      <c r="BM35" s="8"/>
      <c r="BN35" s="8"/>
      <c r="BO35" s="8"/>
      <c r="BP35" s="8"/>
      <c r="BQ35" s="14"/>
      <c r="BR35" s="14"/>
      <c r="BS35" s="14"/>
      <c r="BT35" s="14"/>
      <c r="BU35" s="14"/>
      <c r="BV35" s="14"/>
      <c r="BW35" s="14"/>
      <c r="BY35" s="1"/>
      <c r="DG35" s="1"/>
      <c r="DH35" s="1"/>
      <c r="DI35" s="1"/>
      <c r="DJ35" s="1"/>
      <c r="DK35" s="1"/>
      <c r="DL35" s="1"/>
      <c r="DM35" s="1"/>
      <c r="DN35" s="1"/>
      <c r="DO35" s="1"/>
      <c r="DP35" s="1"/>
      <c r="DQ35" s="1"/>
      <c r="DR35" s="1"/>
      <c r="DS35" s="1"/>
      <c r="DT35" s="1"/>
      <c r="DU35" s="1"/>
      <c r="DV35" s="1"/>
      <c r="DW35" s="1"/>
      <c r="DX35" s="1"/>
      <c r="DY35" s="1"/>
      <c r="DZ35" s="1"/>
      <c r="EA35" s="1"/>
      <c r="EB35" s="1"/>
      <c r="EC35" s="1"/>
    </row>
    <row r="36" spans="1:133" ht="15" customHeight="1" x14ac:dyDescent="0.15">
      <c r="A36" s="77"/>
      <c r="B36" s="123"/>
      <c r="C36" s="124"/>
      <c r="D36" s="124"/>
      <c r="E36" s="124"/>
      <c r="F36" s="124"/>
      <c r="G36" s="124"/>
      <c r="H36" s="125"/>
      <c r="I36" s="771"/>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3"/>
      <c r="AP36" s="6"/>
      <c r="AQ36" s="6"/>
      <c r="AR36" s="6"/>
      <c r="AS36" s="6"/>
      <c r="AT36" s="6"/>
      <c r="AU36" s="8"/>
      <c r="AV36" s="8"/>
      <c r="AW36" s="8"/>
      <c r="AX36" s="8"/>
      <c r="AY36" s="8"/>
      <c r="AZ36" s="8"/>
      <c r="BA36" s="8"/>
      <c r="BB36" s="8"/>
      <c r="BC36" s="8"/>
      <c r="BD36" s="8"/>
      <c r="BE36" s="8"/>
      <c r="BF36" s="8"/>
      <c r="BG36" s="8"/>
      <c r="BH36" s="8"/>
      <c r="BI36" s="8"/>
      <c r="BJ36" s="8"/>
      <c r="BK36" s="8"/>
      <c r="BL36" s="8"/>
      <c r="BM36" s="8"/>
      <c r="BN36" s="8"/>
      <c r="BO36" s="8"/>
      <c r="BP36" s="8"/>
      <c r="BQ36" s="14"/>
      <c r="BR36" s="14"/>
      <c r="BS36" s="14"/>
      <c r="BT36" s="14"/>
      <c r="BU36" s="14"/>
      <c r="BV36" s="14"/>
      <c r="BW36" s="14"/>
      <c r="BY36" s="1"/>
      <c r="DG36" s="1"/>
      <c r="DH36" s="1"/>
      <c r="DI36" s="1"/>
      <c r="DJ36" s="1"/>
      <c r="DK36" s="1"/>
      <c r="DL36" s="1"/>
      <c r="DM36" s="1"/>
      <c r="DN36" s="1"/>
      <c r="DO36" s="1"/>
      <c r="DP36" s="1"/>
      <c r="DQ36" s="1"/>
      <c r="DR36" s="1"/>
      <c r="DS36" s="1"/>
      <c r="DT36" s="1"/>
      <c r="DU36" s="1"/>
      <c r="DV36" s="1"/>
      <c r="DW36" s="1"/>
      <c r="DX36" s="1"/>
      <c r="DY36" s="1"/>
      <c r="DZ36" s="1"/>
      <c r="EA36" s="1"/>
      <c r="EB36" s="1"/>
      <c r="EC36" s="1"/>
    </row>
    <row r="37" spans="1:133" ht="15" customHeight="1" x14ac:dyDescent="0.15">
      <c r="A37" s="77"/>
      <c r="B37" s="123"/>
      <c r="C37" s="124"/>
      <c r="D37" s="124"/>
      <c r="E37" s="124"/>
      <c r="F37" s="124"/>
      <c r="G37" s="124"/>
      <c r="H37" s="125"/>
      <c r="I37" s="771"/>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3"/>
      <c r="AP37" s="6"/>
      <c r="AQ37" s="6"/>
      <c r="AR37" s="6"/>
      <c r="AS37" s="6"/>
      <c r="AT37" s="6"/>
      <c r="AU37" s="8"/>
      <c r="AV37" s="8"/>
      <c r="AW37" s="8"/>
      <c r="AX37" s="8"/>
      <c r="AY37" s="8"/>
      <c r="AZ37" s="8"/>
      <c r="BA37" s="8"/>
      <c r="BB37" s="8"/>
      <c r="BC37" s="8"/>
      <c r="BD37" s="8"/>
      <c r="BE37" s="8"/>
      <c r="BF37" s="8"/>
      <c r="BG37" s="8"/>
      <c r="BH37" s="8"/>
      <c r="BI37" s="8"/>
      <c r="BJ37" s="8"/>
      <c r="BK37" s="8"/>
      <c r="BL37" s="8"/>
      <c r="BM37" s="8"/>
      <c r="BN37" s="8"/>
      <c r="BO37" s="8"/>
      <c r="BP37" s="8"/>
      <c r="BQ37" s="14"/>
      <c r="BR37" s="14"/>
      <c r="BS37" s="14"/>
      <c r="BT37" s="14"/>
      <c r="BU37" s="14"/>
      <c r="BV37" s="14"/>
      <c r="BW37" s="14"/>
      <c r="BY37" s="1"/>
      <c r="DG37" s="1"/>
      <c r="DH37" s="1"/>
      <c r="DI37" s="1"/>
      <c r="DJ37" s="1"/>
      <c r="DK37" s="1"/>
      <c r="DL37" s="1"/>
      <c r="DM37" s="1"/>
      <c r="DN37" s="1"/>
      <c r="DO37" s="1"/>
      <c r="DP37" s="1"/>
      <c r="DQ37" s="1"/>
      <c r="DR37" s="1"/>
      <c r="DS37" s="1"/>
      <c r="DT37" s="1"/>
      <c r="DU37" s="1"/>
      <c r="DV37" s="1"/>
      <c r="DW37" s="1"/>
      <c r="DX37" s="1"/>
      <c r="DY37" s="1"/>
      <c r="DZ37" s="1"/>
      <c r="EA37" s="1"/>
      <c r="EB37" s="1"/>
      <c r="EC37" s="1"/>
    </row>
    <row r="38" spans="1:133" ht="15" customHeight="1" x14ac:dyDescent="0.15">
      <c r="A38" s="77"/>
      <c r="B38" s="123"/>
      <c r="C38" s="124"/>
      <c r="D38" s="124"/>
      <c r="E38" s="124"/>
      <c r="F38" s="124"/>
      <c r="G38" s="124"/>
      <c r="H38" s="125"/>
      <c r="I38" s="774"/>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5"/>
      <c r="AI38" s="775"/>
      <c r="AJ38" s="776"/>
      <c r="AP38" s="6"/>
      <c r="AQ38" s="6"/>
      <c r="AR38" s="6"/>
      <c r="AS38" s="6"/>
      <c r="AT38" s="6"/>
      <c r="AU38" s="8"/>
      <c r="AV38" s="8"/>
      <c r="AW38" s="8"/>
      <c r="AX38" s="8"/>
      <c r="AY38" s="8"/>
      <c r="AZ38" s="8"/>
      <c r="BA38" s="8"/>
      <c r="BB38" s="8"/>
      <c r="BC38" s="8"/>
      <c r="BD38" s="8"/>
      <c r="BE38" s="8"/>
      <c r="BF38" s="8"/>
      <c r="BG38" s="8"/>
      <c r="BH38" s="8"/>
      <c r="BI38" s="8"/>
      <c r="BJ38" s="8"/>
      <c r="BK38" s="8"/>
      <c r="BL38" s="8"/>
      <c r="BM38" s="8"/>
      <c r="BN38" s="8"/>
      <c r="BO38" s="8"/>
      <c r="BP38" s="8"/>
      <c r="BQ38" s="14"/>
      <c r="BR38" s="14"/>
      <c r="BS38" s="14"/>
      <c r="BT38" s="14"/>
      <c r="BU38" s="14"/>
      <c r="BV38" s="14"/>
      <c r="BW38" s="14"/>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row>
    <row r="39" spans="1:133" ht="15" customHeight="1" x14ac:dyDescent="0.15">
      <c r="A39" s="77"/>
      <c r="B39" s="123"/>
      <c r="C39" s="124"/>
      <c r="D39" s="124"/>
      <c r="E39" s="124"/>
      <c r="F39" s="124"/>
      <c r="G39" s="124"/>
      <c r="H39" s="125"/>
      <c r="I39" s="189" t="s">
        <v>25</v>
      </c>
      <c r="J39" s="142" t="s">
        <v>295</v>
      </c>
      <c r="K39" s="142"/>
      <c r="L39" s="142"/>
      <c r="M39" s="142"/>
      <c r="N39" s="142"/>
      <c r="O39" s="142"/>
      <c r="P39" s="164"/>
      <c r="Q39" s="145"/>
      <c r="R39" s="145"/>
      <c r="S39" s="149" t="s">
        <v>25</v>
      </c>
      <c r="T39" s="127" t="s">
        <v>296</v>
      </c>
      <c r="U39" s="128"/>
      <c r="V39" s="127" t="s">
        <v>400</v>
      </c>
      <c r="W39" s="165"/>
      <c r="X39" s="165"/>
      <c r="Y39" s="165"/>
      <c r="Z39" s="165"/>
      <c r="AA39" s="165"/>
      <c r="AB39" s="165"/>
      <c r="AC39" s="165"/>
      <c r="AD39" s="165"/>
      <c r="AE39" s="120"/>
      <c r="AF39" s="166"/>
      <c r="AG39" s="166"/>
      <c r="AH39" s="166"/>
      <c r="AI39" s="166"/>
      <c r="AJ39" s="354"/>
      <c r="AP39" s="6"/>
      <c r="AQ39" s="6"/>
      <c r="AR39" s="6"/>
      <c r="AS39" s="6"/>
      <c r="AT39" s="6"/>
      <c r="AU39" s="8"/>
      <c r="AV39" s="8"/>
      <c r="AW39" s="8"/>
      <c r="AX39" s="8"/>
      <c r="AY39" s="8"/>
      <c r="AZ39" s="8"/>
      <c r="BA39" s="8"/>
      <c r="BB39" s="8"/>
      <c r="BC39" s="8"/>
      <c r="BD39" s="8"/>
      <c r="BE39" s="8"/>
      <c r="BF39" s="8"/>
      <c r="BG39" s="8"/>
      <c r="BH39" s="8"/>
      <c r="BI39" s="8"/>
      <c r="BJ39" s="8"/>
      <c r="BK39" s="8"/>
      <c r="BL39" s="8"/>
      <c r="BM39" s="8"/>
      <c r="BN39" s="8"/>
      <c r="BO39" s="8"/>
      <c r="BP39" s="8"/>
      <c r="BQ39" s="13"/>
      <c r="BR39" s="13"/>
      <c r="BS39" s="13"/>
      <c r="BT39" s="13"/>
      <c r="BU39" s="13"/>
      <c r="BV39" s="13"/>
      <c r="BW39" s="13"/>
      <c r="BY39" s="1"/>
      <c r="DG39" s="1"/>
      <c r="DH39" s="1"/>
      <c r="DI39" s="1"/>
      <c r="DJ39" s="1"/>
      <c r="DK39" s="1"/>
      <c r="DL39" s="1"/>
      <c r="DM39" s="1"/>
      <c r="DN39" s="1"/>
      <c r="DO39" s="1"/>
      <c r="DP39" s="1"/>
      <c r="DQ39" s="1"/>
      <c r="DR39" s="1"/>
      <c r="DS39" s="1"/>
      <c r="DT39" s="1"/>
      <c r="DU39" s="1"/>
      <c r="DV39" s="1"/>
      <c r="DW39" s="1"/>
      <c r="DX39" s="1"/>
      <c r="DY39" s="1"/>
      <c r="DZ39" s="1"/>
      <c r="EA39" s="1"/>
      <c r="EB39" s="1"/>
      <c r="EC39" s="1"/>
    </row>
    <row r="40" spans="1:133" ht="15" customHeight="1" x14ac:dyDescent="0.15">
      <c r="A40" s="77"/>
      <c r="B40" s="123"/>
      <c r="C40" s="124"/>
      <c r="D40" s="124"/>
      <c r="E40" s="124"/>
      <c r="F40" s="124"/>
      <c r="G40" s="124"/>
      <c r="H40" s="125"/>
      <c r="I40" s="167"/>
      <c r="J40" s="168"/>
      <c r="K40" s="168"/>
      <c r="L40" s="169"/>
      <c r="M40" s="170"/>
      <c r="N40" s="156"/>
      <c r="O40" s="141"/>
      <c r="P40" s="169"/>
      <c r="Q40" s="156"/>
      <c r="R40" s="171"/>
      <c r="S40" s="153" t="s">
        <v>25</v>
      </c>
      <c r="T40" s="156" t="s">
        <v>297</v>
      </c>
      <c r="U40" s="172"/>
      <c r="V40" s="156" t="s">
        <v>401</v>
      </c>
      <c r="W40" s="171"/>
      <c r="X40" s="169"/>
      <c r="Y40" s="169"/>
      <c r="Z40" s="173"/>
      <c r="AA40" s="174"/>
      <c r="AB40" s="175"/>
      <c r="AC40" s="175"/>
      <c r="AD40" s="175"/>
      <c r="AE40" s="97"/>
      <c r="AF40" s="176"/>
      <c r="AG40" s="176"/>
      <c r="AH40" s="176"/>
      <c r="AI40" s="160"/>
      <c r="AJ40" s="239"/>
      <c r="AP40" s="6"/>
      <c r="AQ40" s="6"/>
      <c r="AR40" s="6"/>
      <c r="AS40" s="6"/>
      <c r="AT40" s="6"/>
      <c r="AU40" s="8"/>
      <c r="AV40" s="8"/>
      <c r="AW40" s="8"/>
      <c r="AX40" s="8"/>
      <c r="AY40" s="8"/>
      <c r="AZ40" s="8"/>
      <c r="BA40" s="8"/>
      <c r="BB40" s="8"/>
      <c r="BC40" s="8"/>
      <c r="BD40" s="8"/>
      <c r="BE40" s="8"/>
      <c r="BF40" s="8"/>
      <c r="BG40" s="8"/>
      <c r="BH40" s="8"/>
      <c r="BI40" s="8"/>
      <c r="BJ40" s="8"/>
      <c r="BK40" s="8"/>
      <c r="BL40" s="8"/>
      <c r="BM40" s="8"/>
      <c r="BN40" s="8"/>
      <c r="BO40" s="8"/>
      <c r="BP40" s="8"/>
      <c r="BQ40" s="13"/>
      <c r="BR40" s="13"/>
      <c r="BS40" s="13"/>
      <c r="BT40" s="13"/>
      <c r="BU40" s="13"/>
      <c r="BV40" s="13"/>
      <c r="BW40" s="13"/>
      <c r="BY40" s="1"/>
      <c r="DG40" s="1"/>
      <c r="DH40" s="1"/>
      <c r="DI40" s="1"/>
      <c r="DJ40" s="1"/>
      <c r="DK40" s="1"/>
      <c r="DL40" s="1"/>
      <c r="DM40" s="1"/>
      <c r="DN40" s="1"/>
      <c r="DO40" s="1"/>
      <c r="DP40" s="1"/>
      <c r="DQ40" s="1"/>
      <c r="DR40" s="1"/>
      <c r="DS40" s="1"/>
      <c r="DT40" s="1"/>
      <c r="DU40" s="1"/>
      <c r="DV40" s="1"/>
      <c r="DW40" s="1"/>
      <c r="DX40" s="1"/>
      <c r="DY40" s="1"/>
      <c r="DZ40" s="1"/>
      <c r="EA40" s="1"/>
      <c r="EB40" s="1"/>
      <c r="EC40" s="1"/>
    </row>
    <row r="41" spans="1:133" ht="15" customHeight="1" x14ac:dyDescent="0.15">
      <c r="A41" s="77"/>
      <c r="B41" s="123"/>
      <c r="C41" s="124"/>
      <c r="D41" s="124"/>
      <c r="E41" s="124"/>
      <c r="F41" s="124"/>
      <c r="G41" s="124"/>
      <c r="H41" s="125"/>
      <c r="I41" s="191" t="s">
        <v>24</v>
      </c>
      <c r="J41" s="178" t="s">
        <v>298</v>
      </c>
      <c r="K41" s="178"/>
      <c r="L41" s="178"/>
      <c r="M41" s="178"/>
      <c r="N41" s="178"/>
      <c r="O41" s="178"/>
      <c r="P41" s="180" t="s">
        <v>402</v>
      </c>
      <c r="Q41" s="180"/>
      <c r="R41" s="180"/>
      <c r="S41" s="179"/>
      <c r="T41" s="179"/>
      <c r="U41" s="182"/>
      <c r="V41" s="180"/>
      <c r="W41" s="379" t="s">
        <v>25</v>
      </c>
      <c r="X41" s="178" t="s">
        <v>299</v>
      </c>
      <c r="Y41" s="179"/>
      <c r="Z41" s="183"/>
      <c r="AA41" s="184"/>
      <c r="AB41" s="185"/>
      <c r="AC41" s="185"/>
      <c r="AD41" s="180" t="s">
        <v>403</v>
      </c>
      <c r="AE41" s="186"/>
      <c r="AF41" s="187"/>
      <c r="AG41" s="188"/>
      <c r="AH41" s="188"/>
      <c r="AI41" s="391"/>
      <c r="AJ41" s="392"/>
      <c r="AP41" s="6"/>
      <c r="AQ41" s="6"/>
      <c r="AR41" s="6"/>
      <c r="AS41" s="6"/>
      <c r="AT41" s="6"/>
      <c r="AU41" s="8"/>
      <c r="AV41" s="8"/>
      <c r="AW41" s="8"/>
      <c r="AX41" s="8"/>
      <c r="AY41" s="8"/>
      <c r="AZ41" s="8"/>
      <c r="BA41" s="8"/>
      <c r="BB41" s="8"/>
      <c r="BC41" s="8"/>
      <c r="BD41" s="8"/>
      <c r="BE41" s="8"/>
      <c r="BF41" s="8"/>
      <c r="BG41" s="8"/>
      <c r="BH41" s="8"/>
      <c r="BI41" s="8"/>
      <c r="BJ41" s="8"/>
      <c r="BK41" s="8"/>
      <c r="BL41" s="8"/>
      <c r="BM41" s="8"/>
      <c r="BN41" s="8"/>
      <c r="BO41" s="8"/>
      <c r="BP41" s="8"/>
      <c r="BQ41" s="14"/>
      <c r="BR41" s="14"/>
      <c r="BS41" s="14"/>
      <c r="BT41" s="14"/>
      <c r="BU41" s="14"/>
      <c r="BV41" s="14"/>
      <c r="BW41" s="14"/>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row>
    <row r="42" spans="1:133" ht="15" customHeight="1" x14ac:dyDescent="0.15">
      <c r="A42" s="77"/>
      <c r="B42" s="123"/>
      <c r="C42" s="124"/>
      <c r="D42" s="124"/>
      <c r="E42" s="124"/>
      <c r="F42" s="124"/>
      <c r="G42" s="124"/>
      <c r="H42" s="125"/>
      <c r="I42" s="151" t="s">
        <v>25</v>
      </c>
      <c r="J42" s="129" t="s">
        <v>300</v>
      </c>
      <c r="K42" s="129"/>
      <c r="L42" s="129"/>
      <c r="M42" s="129"/>
      <c r="N42" s="129"/>
      <c r="O42" s="129"/>
      <c r="P42" s="115"/>
      <c r="Q42" s="115"/>
      <c r="R42" s="115"/>
      <c r="S42" s="115"/>
      <c r="T42" s="115"/>
      <c r="U42" s="130"/>
      <c r="V42" s="130"/>
      <c r="W42" s="389" t="s">
        <v>25</v>
      </c>
      <c r="X42" s="129" t="s">
        <v>301</v>
      </c>
      <c r="Y42" s="130"/>
      <c r="Z42" s="130"/>
      <c r="AA42" s="130"/>
      <c r="AB42" s="130"/>
      <c r="AC42" s="130"/>
      <c r="AD42" s="130"/>
      <c r="AE42" s="130"/>
      <c r="AF42" s="130"/>
      <c r="AG42" s="130"/>
      <c r="AH42" s="130"/>
      <c r="AI42" s="130"/>
      <c r="AJ42" s="354"/>
      <c r="AL42" s="664"/>
      <c r="AM42" s="664"/>
      <c r="AN42" s="664"/>
      <c r="AO42" s="664"/>
      <c r="AP42" s="664"/>
      <c r="AQ42" s="664"/>
      <c r="AR42" s="664"/>
      <c r="AS42" s="664"/>
      <c r="AT42" s="664"/>
      <c r="AU42" s="664"/>
      <c r="AV42" s="664"/>
      <c r="AW42" s="664"/>
      <c r="AX42" s="664"/>
      <c r="AY42" s="664"/>
      <c r="AZ42" s="664"/>
      <c r="BA42" s="66"/>
      <c r="BB42" s="8"/>
      <c r="BC42" s="8"/>
      <c r="BD42" s="8"/>
      <c r="BE42" s="8"/>
      <c r="BF42" s="8"/>
      <c r="BG42" s="8"/>
      <c r="BH42" s="8"/>
      <c r="BI42" s="8"/>
      <c r="BJ42" s="8"/>
      <c r="BK42" s="8"/>
      <c r="BL42" s="8"/>
      <c r="BM42" s="8"/>
      <c r="BN42" s="8"/>
      <c r="BO42" s="8"/>
      <c r="BP42" s="8"/>
      <c r="BQ42" s="14"/>
      <c r="BR42" s="14"/>
      <c r="BS42" s="14"/>
      <c r="BT42" s="14"/>
      <c r="BU42" s="14"/>
      <c r="BV42" s="14"/>
      <c r="BW42" s="14"/>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row>
    <row r="43" spans="1:133" ht="15" customHeight="1" x14ac:dyDescent="0.15">
      <c r="A43" s="77"/>
      <c r="B43" s="536" t="s">
        <v>302</v>
      </c>
      <c r="C43" s="754"/>
      <c r="D43" s="754"/>
      <c r="E43" s="754"/>
      <c r="F43" s="754"/>
      <c r="G43" s="754"/>
      <c r="H43" s="755"/>
      <c r="I43" s="756" t="s">
        <v>404</v>
      </c>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8"/>
      <c r="AP43" s="6"/>
      <c r="AQ43" s="6"/>
      <c r="AR43" s="6"/>
      <c r="AS43" s="6"/>
      <c r="AT43" s="6"/>
      <c r="AU43" s="8"/>
      <c r="AV43" s="8"/>
      <c r="AW43" s="8"/>
      <c r="AX43" s="8"/>
      <c r="AY43" s="8"/>
      <c r="AZ43" s="8"/>
      <c r="BA43" s="8"/>
      <c r="BB43" s="8"/>
      <c r="BC43" s="8"/>
      <c r="BD43" s="8"/>
      <c r="BE43" s="8"/>
      <c r="BF43" s="8"/>
      <c r="BG43" s="8"/>
      <c r="BH43" s="8"/>
      <c r="BI43" s="8"/>
      <c r="BJ43" s="8"/>
      <c r="BK43" s="8"/>
      <c r="BL43" s="8"/>
      <c r="BM43" s="8"/>
      <c r="BN43" s="8"/>
      <c r="BO43" s="8"/>
      <c r="BP43" s="8"/>
      <c r="BQ43" s="14"/>
      <c r="BR43" s="14"/>
      <c r="BS43" s="14"/>
      <c r="BT43" s="14"/>
      <c r="BU43" s="14"/>
      <c r="BV43" s="14"/>
      <c r="BW43" s="14"/>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row>
    <row r="44" spans="1:133" ht="15" customHeight="1" x14ac:dyDescent="0.15">
      <c r="A44" s="77"/>
      <c r="B44" s="94"/>
      <c r="C44" s="95"/>
      <c r="D44" s="95"/>
      <c r="E44" s="95"/>
      <c r="F44" s="95"/>
      <c r="G44" s="95"/>
      <c r="H44" s="96"/>
      <c r="I44" s="762"/>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4"/>
      <c r="AP44" s="6"/>
      <c r="AQ44" s="6"/>
      <c r="AR44" s="6"/>
      <c r="AS44" s="6"/>
      <c r="AT44" s="6"/>
      <c r="AU44" s="8"/>
      <c r="AV44" s="8"/>
      <c r="AW44" s="8"/>
      <c r="AX44" s="8"/>
      <c r="AY44" s="8"/>
      <c r="AZ44" s="8"/>
      <c r="BA44" s="8"/>
      <c r="BB44" s="8"/>
      <c r="BC44" s="8"/>
      <c r="BD44" s="8"/>
      <c r="BE44" s="8"/>
      <c r="BF44" s="8"/>
      <c r="BG44" s="8"/>
      <c r="BH44" s="8"/>
      <c r="BI44" s="8"/>
      <c r="BJ44" s="8"/>
      <c r="BK44" s="8"/>
      <c r="BL44" s="8"/>
      <c r="BM44" s="8"/>
      <c r="BN44" s="8"/>
      <c r="BO44" s="8"/>
      <c r="BP44" s="8"/>
      <c r="BQ44" s="14"/>
      <c r="BR44" s="14"/>
      <c r="BS44" s="14"/>
      <c r="BT44" s="14"/>
      <c r="BU44" s="14"/>
      <c r="BV44" s="14"/>
      <c r="BW44" s="14"/>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row>
    <row r="45" spans="1:133" ht="15" customHeight="1" x14ac:dyDescent="0.15">
      <c r="A45" s="77"/>
      <c r="B45" s="242"/>
      <c r="C45" s="121"/>
      <c r="D45" s="121"/>
      <c r="E45" s="121"/>
      <c r="F45" s="121"/>
      <c r="G45" s="121"/>
      <c r="H45" s="243"/>
      <c r="I45" s="134"/>
      <c r="J45" s="150" t="s">
        <v>24</v>
      </c>
      <c r="K45" s="129" t="s">
        <v>303</v>
      </c>
      <c r="L45" s="115"/>
      <c r="M45" s="115"/>
      <c r="N45" s="115"/>
      <c r="O45" s="115"/>
      <c r="P45" s="115"/>
      <c r="Q45" s="115"/>
      <c r="R45" s="115"/>
      <c r="S45" s="115"/>
      <c r="T45" s="115"/>
      <c r="U45" s="150" t="s">
        <v>25</v>
      </c>
      <c r="V45" s="129" t="s">
        <v>313</v>
      </c>
      <c r="W45" s="130"/>
      <c r="X45" s="130"/>
      <c r="Y45" s="130"/>
      <c r="Z45" s="130"/>
      <c r="AA45" s="130"/>
      <c r="AB45" s="150" t="s">
        <v>25</v>
      </c>
      <c r="AC45" s="129" t="s">
        <v>323</v>
      </c>
      <c r="AD45" s="130"/>
      <c r="AE45" s="130"/>
      <c r="AF45" s="130"/>
      <c r="AG45" s="130"/>
      <c r="AH45" s="130"/>
      <c r="AI45" s="130"/>
      <c r="AJ45" s="110"/>
      <c r="AP45" s="6"/>
      <c r="AQ45" s="6"/>
      <c r="AR45" s="6"/>
      <c r="AS45" s="6"/>
      <c r="AT45" s="6"/>
      <c r="AU45" s="8"/>
      <c r="AV45" s="8"/>
      <c r="AW45" s="8"/>
      <c r="AX45" s="8"/>
      <c r="AY45" s="8"/>
      <c r="AZ45" s="8"/>
      <c r="BA45" s="8"/>
      <c r="BB45" s="8"/>
      <c r="BC45" s="8"/>
      <c r="BD45" s="8"/>
      <c r="BE45" s="8"/>
      <c r="BF45" s="8"/>
      <c r="BG45" s="8"/>
      <c r="BH45" s="8"/>
      <c r="BI45" s="8"/>
      <c r="BJ45" s="8"/>
      <c r="BK45" s="8"/>
      <c r="BL45" s="8"/>
      <c r="BM45" s="8"/>
      <c r="BN45" s="8"/>
      <c r="BO45" s="8"/>
      <c r="BP45" s="8"/>
      <c r="BQ45" s="14"/>
      <c r="BR45" s="14"/>
      <c r="BS45" s="14"/>
      <c r="BT45" s="14"/>
      <c r="BU45" s="14"/>
      <c r="BV45" s="14"/>
      <c r="BW45" s="14"/>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row>
    <row r="46" spans="1:133" ht="15" customHeight="1" x14ac:dyDescent="0.15">
      <c r="A46" s="77"/>
      <c r="B46" s="536" t="s">
        <v>304</v>
      </c>
      <c r="C46" s="754"/>
      <c r="D46" s="754"/>
      <c r="E46" s="754"/>
      <c r="F46" s="754"/>
      <c r="G46" s="754"/>
      <c r="H46" s="755"/>
      <c r="I46" s="756" t="s">
        <v>315</v>
      </c>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8"/>
      <c r="AP46" s="6"/>
      <c r="AQ46" s="6"/>
      <c r="AR46" s="6"/>
      <c r="AS46" s="6"/>
      <c r="AT46" s="6"/>
      <c r="AU46" s="8"/>
      <c r="AV46" s="8"/>
      <c r="AW46" s="8"/>
      <c r="AX46" s="8"/>
      <c r="AY46" s="8"/>
      <c r="AZ46" s="8"/>
      <c r="BA46" s="8"/>
      <c r="BB46" s="8"/>
      <c r="BC46" s="8"/>
      <c r="BD46" s="8"/>
      <c r="BE46" s="8"/>
      <c r="BF46" s="8"/>
      <c r="BG46" s="8"/>
      <c r="BH46" s="8"/>
      <c r="BI46" s="8"/>
      <c r="BJ46" s="8"/>
      <c r="BK46" s="8"/>
      <c r="BL46" s="8"/>
      <c r="BM46" s="8"/>
      <c r="BN46" s="8"/>
      <c r="BO46" s="8"/>
      <c r="BP46" s="8"/>
      <c r="BQ46" s="14"/>
      <c r="BR46" s="13"/>
      <c r="BS46" s="13"/>
      <c r="BT46" s="13"/>
      <c r="BU46" s="13"/>
      <c r="BV46" s="13"/>
      <c r="BW46" s="13"/>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row>
    <row r="47" spans="1:133" ht="15" customHeight="1" x14ac:dyDescent="0.15">
      <c r="A47" s="77"/>
      <c r="B47" s="123"/>
      <c r="C47" s="124"/>
      <c r="D47" s="124"/>
      <c r="E47" s="124"/>
      <c r="F47" s="124"/>
      <c r="G47" s="124"/>
      <c r="H47" s="125"/>
      <c r="I47" s="759"/>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1"/>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14"/>
      <c r="BR47" s="13"/>
      <c r="BS47" s="13"/>
      <c r="BT47" s="13"/>
      <c r="BU47" s="13"/>
      <c r="BV47" s="13"/>
      <c r="BW47" s="13"/>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row>
    <row r="48" spans="1:133" ht="15" customHeight="1" x14ac:dyDescent="0.15">
      <c r="A48" s="77"/>
      <c r="B48" s="123"/>
      <c r="C48" s="124"/>
      <c r="D48" s="124"/>
      <c r="E48" s="124"/>
      <c r="F48" s="124"/>
      <c r="G48" s="124"/>
      <c r="H48" s="125"/>
      <c r="I48" s="137"/>
      <c r="J48" s="152" t="s">
        <v>24</v>
      </c>
      <c r="K48" s="138" t="s">
        <v>305</v>
      </c>
      <c r="L48" s="139"/>
      <c r="M48" s="139"/>
      <c r="N48" s="139"/>
      <c r="O48" s="139"/>
      <c r="P48" s="139"/>
      <c r="Q48" s="139"/>
      <c r="R48" s="139"/>
      <c r="S48" s="139"/>
      <c r="T48" s="139"/>
      <c r="U48" s="389" t="s">
        <v>24</v>
      </c>
      <c r="V48" s="244" t="s">
        <v>306</v>
      </c>
      <c r="W48" s="408"/>
      <c r="X48" s="139"/>
      <c r="Y48" s="139"/>
      <c r="Z48" s="139"/>
      <c r="AA48" s="139"/>
      <c r="AB48" s="139"/>
      <c r="AC48" s="139"/>
      <c r="AD48" s="139"/>
      <c r="AE48" s="139"/>
      <c r="AF48" s="139"/>
      <c r="AG48" s="139"/>
      <c r="AH48" s="140"/>
      <c r="AI48" s="140"/>
      <c r="AJ48" s="409"/>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14"/>
      <c r="BR48" s="13"/>
      <c r="BS48" s="13"/>
      <c r="BT48" s="13"/>
      <c r="BU48" s="13"/>
      <c r="BV48" s="13"/>
      <c r="BW48" s="13"/>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row>
    <row r="49" spans="1:133" ht="15" customHeight="1" x14ac:dyDescent="0.15">
      <c r="A49" s="77"/>
      <c r="B49" s="536" t="s">
        <v>307</v>
      </c>
      <c r="C49" s="754"/>
      <c r="D49" s="754"/>
      <c r="E49" s="754"/>
      <c r="F49" s="754"/>
      <c r="G49" s="754"/>
      <c r="H49" s="755"/>
      <c r="I49" s="756" t="s">
        <v>512</v>
      </c>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8"/>
      <c r="AP49" s="6"/>
      <c r="AQ49" s="6"/>
      <c r="AR49" s="149"/>
      <c r="AS49" s="142"/>
      <c r="AT49" s="146"/>
      <c r="AU49" s="146"/>
      <c r="AV49" s="146"/>
      <c r="AW49" s="146"/>
      <c r="AX49" s="146"/>
      <c r="AY49" s="146"/>
      <c r="AZ49" s="146"/>
      <c r="BA49" s="146"/>
      <c r="BB49" s="146"/>
      <c r="BC49" s="146"/>
      <c r="BD49" s="146"/>
      <c r="BE49" s="145"/>
      <c r="BF49" s="145"/>
      <c r="BG49" s="145"/>
      <c r="BH49" s="145"/>
      <c r="BI49" s="145"/>
      <c r="BJ49" s="145"/>
      <c r="BK49" s="9"/>
      <c r="BL49" s="9"/>
      <c r="BM49" s="9"/>
      <c r="BN49" s="9"/>
      <c r="BO49" s="9"/>
      <c r="BP49" s="9"/>
      <c r="BQ49" s="9"/>
      <c r="BR49" s="9"/>
      <c r="BS49" s="9"/>
      <c r="BT49" s="9"/>
      <c r="BU49" s="9"/>
      <c r="BV49" s="4"/>
      <c r="BW49" s="4"/>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row>
    <row r="50" spans="1:133" ht="15" customHeight="1" x14ac:dyDescent="0.15">
      <c r="A50" s="77"/>
      <c r="B50" s="94"/>
      <c r="C50" s="95"/>
      <c r="D50" s="95"/>
      <c r="E50" s="95"/>
      <c r="F50" s="95"/>
      <c r="G50" s="95"/>
      <c r="H50" s="96"/>
      <c r="I50" s="762"/>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4"/>
      <c r="AP50" s="6"/>
      <c r="AQ50" s="6"/>
      <c r="AR50" s="145"/>
      <c r="AS50" s="750"/>
      <c r="AT50" s="750"/>
      <c r="AU50" s="750"/>
      <c r="AV50" s="750"/>
      <c r="AW50" s="145"/>
      <c r="AX50" s="145"/>
      <c r="AY50" s="145"/>
      <c r="AZ50" s="752"/>
      <c r="BA50" s="752"/>
      <c r="BB50" s="752"/>
      <c r="BC50" s="752"/>
      <c r="BD50" s="750"/>
      <c r="BE50" s="751"/>
      <c r="BF50" s="751"/>
      <c r="BG50" s="751"/>
      <c r="BH50" s="750"/>
      <c r="BI50" s="750"/>
      <c r="BJ50" s="750"/>
      <c r="BK50" s="9"/>
      <c r="BL50" s="9"/>
      <c r="BM50" s="9"/>
      <c r="BN50" s="9"/>
      <c r="BO50" s="9"/>
      <c r="BP50" s="9"/>
      <c r="BQ50" s="9"/>
      <c r="BR50" s="9"/>
      <c r="BS50" s="9"/>
      <c r="BT50" s="9"/>
      <c r="BU50" s="9"/>
      <c r="BV50" s="4"/>
      <c r="BW50" s="4"/>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row>
    <row r="51" spans="1:133" ht="15" customHeight="1" x14ac:dyDescent="0.15">
      <c r="A51" s="77"/>
      <c r="B51" s="94"/>
      <c r="C51" s="111"/>
      <c r="D51" s="111"/>
      <c r="E51" s="111"/>
      <c r="F51" s="111"/>
      <c r="G51" s="111"/>
      <c r="H51" s="96"/>
      <c r="I51" s="240"/>
      <c r="J51" s="149" t="s">
        <v>24</v>
      </c>
      <c r="K51" s="142" t="s">
        <v>333</v>
      </c>
      <c r="L51" s="143"/>
      <c r="M51" s="143"/>
      <c r="N51" s="143"/>
      <c r="O51" s="143"/>
      <c r="P51" s="77"/>
      <c r="Q51" s="77"/>
      <c r="R51" s="143"/>
      <c r="S51" s="143"/>
      <c r="T51" s="143"/>
      <c r="U51" s="149" t="s">
        <v>24</v>
      </c>
      <c r="V51" s="142" t="s">
        <v>334</v>
      </c>
      <c r="W51" s="145"/>
      <c r="X51" s="145"/>
      <c r="Y51" s="145"/>
      <c r="Z51" s="143"/>
      <c r="AA51" s="143"/>
      <c r="AB51" s="143"/>
      <c r="AC51" s="143"/>
      <c r="AD51" s="143"/>
      <c r="AE51" s="143"/>
      <c r="AF51" s="143"/>
      <c r="AG51" s="143"/>
      <c r="AH51" s="145"/>
      <c r="AI51" s="145"/>
      <c r="AJ51" s="354"/>
      <c r="AP51" s="6"/>
      <c r="AQ51" s="6"/>
      <c r="AR51" s="145"/>
      <c r="AS51" s="750"/>
      <c r="AT51" s="750"/>
      <c r="AU51" s="750"/>
      <c r="AV51" s="750"/>
      <c r="AW51" s="145"/>
      <c r="AX51" s="145"/>
      <c r="AY51" s="145"/>
      <c r="AZ51" s="752"/>
      <c r="BA51" s="752"/>
      <c r="BB51" s="752"/>
      <c r="BC51" s="752"/>
      <c r="BD51" s="750"/>
      <c r="BE51" s="751"/>
      <c r="BF51" s="751"/>
      <c r="BG51" s="751"/>
      <c r="BH51" s="750"/>
      <c r="BI51" s="750"/>
      <c r="BJ51" s="750"/>
      <c r="BK51" s="9"/>
      <c r="BL51" s="9"/>
      <c r="BM51" s="9"/>
      <c r="BN51" s="9"/>
      <c r="BO51" s="9"/>
      <c r="BP51" s="9"/>
      <c r="BQ51" s="9"/>
      <c r="BR51" s="9"/>
      <c r="BS51" s="9"/>
      <c r="BT51" s="9"/>
      <c r="BU51" s="9"/>
      <c r="BV51" s="4"/>
      <c r="BW51" s="4"/>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row>
    <row r="52" spans="1:133" ht="15" customHeight="1" x14ac:dyDescent="0.15">
      <c r="A52" s="77"/>
      <c r="B52" s="242"/>
      <c r="C52" s="121"/>
      <c r="D52" s="121"/>
      <c r="E52" s="121"/>
      <c r="F52" s="121"/>
      <c r="G52" s="121"/>
      <c r="H52" s="243"/>
      <c r="I52" s="134"/>
      <c r="J52" s="150" t="s">
        <v>24</v>
      </c>
      <c r="K52" s="129" t="s">
        <v>405</v>
      </c>
      <c r="L52" s="135"/>
      <c r="M52" s="135"/>
      <c r="N52" s="135"/>
      <c r="O52" s="135"/>
      <c r="P52" s="135"/>
      <c r="Q52" s="135"/>
      <c r="R52" s="135"/>
      <c r="S52" s="135"/>
      <c r="T52" s="135"/>
      <c r="U52" s="144"/>
      <c r="V52" s="129"/>
      <c r="W52" s="136"/>
      <c r="X52" s="136"/>
      <c r="Y52" s="136"/>
      <c r="Z52" s="136"/>
      <c r="AA52" s="136"/>
      <c r="AB52" s="136"/>
      <c r="AC52" s="136"/>
      <c r="AD52" s="136"/>
      <c r="AE52" s="136"/>
      <c r="AF52" s="136"/>
      <c r="AG52" s="136"/>
      <c r="AH52" s="136"/>
      <c r="AI52" s="136"/>
      <c r="AJ52" s="110"/>
      <c r="AP52" s="6"/>
      <c r="AQ52" s="6"/>
      <c r="AR52" s="6"/>
      <c r="AS52" s="6"/>
      <c r="AT52" s="6"/>
      <c r="AU52" s="6"/>
      <c r="AV52" s="6"/>
      <c r="AW52" s="6"/>
      <c r="AX52" s="6"/>
      <c r="AY52" s="6"/>
      <c r="AZ52" s="6"/>
      <c r="BA52" s="8"/>
      <c r="BB52" s="8"/>
      <c r="BC52" s="8"/>
      <c r="BD52" s="8"/>
      <c r="BE52" s="8"/>
      <c r="BF52" s="8"/>
      <c r="BG52" s="9"/>
      <c r="BH52" s="9"/>
      <c r="BI52" s="9"/>
      <c r="BJ52" s="9"/>
      <c r="BK52" s="9"/>
      <c r="BL52" s="9"/>
      <c r="BM52" s="9"/>
      <c r="BN52" s="9"/>
      <c r="BO52" s="9"/>
      <c r="BP52" s="9"/>
      <c r="BQ52" s="9"/>
      <c r="BR52" s="9"/>
      <c r="BS52" s="9"/>
      <c r="BT52" s="9"/>
      <c r="BU52" s="9"/>
      <c r="BV52" s="5"/>
      <c r="BW52" s="5"/>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row>
    <row r="53" spans="1:133" ht="15" customHeight="1" x14ac:dyDescent="0.15">
      <c r="A53" s="77"/>
      <c r="B53" s="753" t="s">
        <v>411</v>
      </c>
      <c r="C53" s="754"/>
      <c r="D53" s="754"/>
      <c r="E53" s="754"/>
      <c r="F53" s="754"/>
      <c r="G53" s="754"/>
      <c r="H53" s="755"/>
      <c r="I53" s="413" t="s">
        <v>406</v>
      </c>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313"/>
      <c r="AP53" s="6"/>
      <c r="AQ53" s="6"/>
      <c r="AR53" s="6"/>
      <c r="AS53" s="6"/>
      <c r="AT53" s="6"/>
      <c r="AU53" s="6"/>
      <c r="AV53" s="6"/>
      <c r="AW53" s="6"/>
      <c r="AX53" s="6"/>
      <c r="AY53" s="6"/>
      <c r="AZ53" s="6"/>
      <c r="BA53" s="8"/>
      <c r="BB53" s="8"/>
      <c r="BC53" s="8"/>
      <c r="BD53" s="8"/>
      <c r="BE53" s="8"/>
      <c r="BF53" s="8"/>
      <c r="BG53" s="9"/>
      <c r="BH53" s="9"/>
      <c r="BI53" s="9"/>
      <c r="BJ53" s="9"/>
      <c r="BK53" s="9"/>
      <c r="BL53" s="9"/>
      <c r="BM53" s="9"/>
      <c r="BN53" s="9"/>
      <c r="BO53" s="9"/>
      <c r="BP53" s="9"/>
      <c r="BQ53" s="9"/>
      <c r="BR53" s="9"/>
      <c r="BS53" s="9"/>
      <c r="BT53" s="9"/>
      <c r="BU53" s="9"/>
      <c r="BV53" s="5"/>
      <c r="BW53" s="5"/>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row>
    <row r="54" spans="1:133" ht="15" customHeight="1" x14ac:dyDescent="0.15">
      <c r="A54" s="77"/>
      <c r="B54" s="94"/>
      <c r="C54" s="95"/>
      <c r="D54" s="95"/>
      <c r="E54" s="95"/>
      <c r="F54" s="95"/>
      <c r="G54" s="95"/>
      <c r="H54" s="96"/>
      <c r="I54" s="149" t="s">
        <v>24</v>
      </c>
      <c r="J54" s="369" t="s">
        <v>420</v>
      </c>
      <c r="K54" s="300"/>
      <c r="L54" s="300"/>
      <c r="M54" s="300"/>
      <c r="N54" s="369"/>
      <c r="O54" s="300"/>
      <c r="P54" s="369" t="s">
        <v>408</v>
      </c>
      <c r="Q54" s="300"/>
      <c r="R54" s="300"/>
      <c r="S54" s="300"/>
      <c r="T54" s="369"/>
      <c r="U54" s="300"/>
      <c r="V54" s="300"/>
      <c r="W54" s="300"/>
      <c r="X54" s="300"/>
      <c r="Y54" s="300"/>
      <c r="Z54" s="300"/>
      <c r="AA54" s="300"/>
      <c r="AB54" s="300"/>
      <c r="AC54" s="300"/>
      <c r="AD54" s="300"/>
      <c r="AE54" s="300"/>
      <c r="AF54" s="300"/>
      <c r="AG54" s="300"/>
      <c r="AH54" s="300"/>
      <c r="AI54" s="300"/>
      <c r="AJ54" s="354"/>
      <c r="AP54" s="6"/>
      <c r="AQ54" s="6"/>
      <c r="AR54" s="6"/>
      <c r="AS54" s="6"/>
      <c r="AT54" s="6"/>
      <c r="AU54" s="6"/>
      <c r="AV54" s="6"/>
      <c r="AW54" s="6"/>
      <c r="AX54" s="6"/>
      <c r="AY54" s="6"/>
      <c r="AZ54" s="6"/>
      <c r="BA54" s="8"/>
      <c r="BB54" s="8"/>
      <c r="BC54" s="8"/>
      <c r="BD54" s="8"/>
      <c r="BE54" s="8"/>
      <c r="BF54" s="8"/>
      <c r="BG54" s="9"/>
      <c r="BH54" s="9"/>
      <c r="BI54" s="9"/>
      <c r="BJ54" s="9"/>
      <c r="BK54" s="9"/>
      <c r="BL54" s="9"/>
      <c r="BM54" s="9"/>
      <c r="BN54" s="9"/>
      <c r="BO54" s="9"/>
      <c r="BP54" s="9"/>
      <c r="BQ54" s="9"/>
      <c r="BR54" s="9"/>
      <c r="BS54" s="9"/>
      <c r="BT54" s="9"/>
      <c r="BU54" s="9"/>
      <c r="BV54" s="5"/>
      <c r="BW54" s="5"/>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row>
    <row r="55" spans="1:133" ht="15" customHeight="1" x14ac:dyDescent="0.15">
      <c r="A55" s="77"/>
      <c r="B55" s="94"/>
      <c r="C55" s="111"/>
      <c r="D55" s="111"/>
      <c r="E55" s="111"/>
      <c r="F55" s="111"/>
      <c r="G55" s="111"/>
      <c r="H55" s="96"/>
      <c r="I55" s="416" t="s">
        <v>414</v>
      </c>
      <c r="J55" s="379" t="s">
        <v>25</v>
      </c>
      <c r="K55" s="181" t="s">
        <v>413</v>
      </c>
      <c r="L55" s="376"/>
      <c r="M55" s="376"/>
      <c r="N55" s="417"/>
      <c r="O55" s="417"/>
      <c r="P55" s="181"/>
      <c r="Q55" s="181"/>
      <c r="R55" s="181"/>
      <c r="S55" s="181"/>
      <c r="T55" s="181"/>
      <c r="U55" s="181"/>
      <c r="V55" s="181"/>
      <c r="W55" s="181"/>
      <c r="X55" s="181"/>
      <c r="Y55" s="181"/>
      <c r="Z55" s="181"/>
      <c r="AA55" s="181"/>
      <c r="AB55" s="181"/>
      <c r="AC55" s="181"/>
      <c r="AD55" s="181"/>
      <c r="AE55" s="181"/>
      <c r="AF55" s="181"/>
      <c r="AG55" s="181"/>
      <c r="AH55" s="181"/>
      <c r="AI55" s="181"/>
      <c r="AJ55" s="418"/>
      <c r="AK55" s="388"/>
      <c r="AP55" s="6"/>
      <c r="AQ55" s="6"/>
      <c r="AR55" s="6"/>
      <c r="AS55" s="6"/>
      <c r="AT55" s="6"/>
      <c r="AU55" s="6"/>
      <c r="AV55" s="6"/>
      <c r="AW55" s="6"/>
      <c r="AX55" s="6"/>
      <c r="AY55" s="6"/>
      <c r="AZ55" s="6"/>
      <c r="BA55" s="8"/>
      <c r="BB55" s="8"/>
      <c r="BC55" s="8"/>
      <c r="BD55" s="8"/>
      <c r="BE55" s="8"/>
      <c r="BF55" s="8"/>
      <c r="BG55" s="9"/>
      <c r="BH55" s="9"/>
      <c r="BI55" s="9"/>
      <c r="BJ55" s="9"/>
      <c r="BK55" s="9"/>
      <c r="BL55" s="9"/>
      <c r="BM55" s="9"/>
      <c r="BN55" s="9"/>
      <c r="BO55" s="9"/>
      <c r="BP55" s="9"/>
      <c r="BQ55" s="9"/>
      <c r="BR55" s="9"/>
      <c r="BS55" s="9"/>
      <c r="BT55" s="9"/>
      <c r="BU55" s="9"/>
      <c r="BV55" s="4"/>
      <c r="BW55" s="4"/>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row>
    <row r="56" spans="1:133" ht="15" customHeight="1" x14ac:dyDescent="0.15">
      <c r="A56" s="77"/>
      <c r="B56" s="123"/>
      <c r="C56" s="124"/>
      <c r="D56" s="124"/>
      <c r="E56" s="124"/>
      <c r="F56" s="124"/>
      <c r="G56" s="124"/>
      <c r="H56" s="125"/>
      <c r="I56" s="410" t="s">
        <v>415</v>
      </c>
      <c r="J56" s="149" t="s">
        <v>25</v>
      </c>
      <c r="K56" s="395" t="s">
        <v>418</v>
      </c>
      <c r="L56" s="4"/>
      <c r="M56" s="4"/>
      <c r="N56" s="4"/>
      <c r="O56" s="4"/>
      <c r="P56" s="395"/>
      <c r="Q56" s="395"/>
      <c r="R56" s="395"/>
      <c r="S56" s="395"/>
      <c r="T56" s="395"/>
      <c r="U56" s="395"/>
      <c r="V56" s="395"/>
      <c r="W56" s="395"/>
      <c r="X56" s="395"/>
      <c r="Y56" s="395"/>
      <c r="Z56" s="395"/>
      <c r="AA56" s="395"/>
      <c r="AB56" s="95"/>
      <c r="AC56" s="95"/>
      <c r="AD56" s="95"/>
      <c r="AE56" s="385"/>
      <c r="AF56" s="385"/>
      <c r="AG56" s="385"/>
      <c r="AH56" s="385"/>
      <c r="AI56" s="95"/>
      <c r="AJ56" s="396"/>
      <c r="AK56" s="388"/>
      <c r="AP56" s="6"/>
      <c r="AQ56" s="6"/>
      <c r="AR56" s="6"/>
      <c r="AS56" s="6"/>
      <c r="AT56" s="6"/>
      <c r="AU56" s="8"/>
      <c r="AV56" s="8"/>
      <c r="AW56" s="8"/>
      <c r="AX56" s="8"/>
      <c r="AY56" s="8"/>
      <c r="AZ56" s="8"/>
      <c r="BA56" s="8"/>
      <c r="BB56" s="8"/>
      <c r="BC56" s="8"/>
      <c r="BD56" s="8"/>
      <c r="BE56" s="8"/>
      <c r="BF56" s="8"/>
      <c r="BG56" s="9"/>
      <c r="BH56" s="9"/>
      <c r="BI56" s="9"/>
      <c r="BJ56" s="9"/>
      <c r="BK56" s="9"/>
      <c r="BL56" s="9"/>
      <c r="BM56" s="9"/>
      <c r="BN56" s="9"/>
      <c r="BO56" s="9"/>
      <c r="BP56" s="9"/>
      <c r="BQ56" s="9"/>
      <c r="BR56" s="9"/>
      <c r="BS56" s="9"/>
      <c r="BT56" s="9"/>
      <c r="BU56" s="9"/>
      <c r="BV56" s="4"/>
      <c r="BW56" s="4"/>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row>
    <row r="57" spans="1:133" ht="15" customHeight="1" x14ac:dyDescent="0.15">
      <c r="A57" s="77"/>
      <c r="B57" s="94"/>
      <c r="C57" s="111"/>
      <c r="D57" s="111"/>
      <c r="E57" s="111"/>
      <c r="F57" s="111"/>
      <c r="G57" s="111"/>
      <c r="H57" s="96"/>
      <c r="I57" s="419" t="s">
        <v>416</v>
      </c>
      <c r="J57" s="379" t="s">
        <v>25</v>
      </c>
      <c r="K57" s="420" t="s">
        <v>419</v>
      </c>
      <c r="L57" s="417"/>
      <c r="M57" s="417"/>
      <c r="N57" s="417"/>
      <c r="O57" s="417"/>
      <c r="P57" s="420"/>
      <c r="Q57" s="420"/>
      <c r="R57" s="420"/>
      <c r="S57" s="420"/>
      <c r="T57" s="420"/>
      <c r="U57" s="420"/>
      <c r="V57" s="420"/>
      <c r="W57" s="420"/>
      <c r="X57" s="420"/>
      <c r="Y57" s="420"/>
      <c r="Z57" s="420"/>
      <c r="AA57" s="420"/>
      <c r="AB57" s="383"/>
      <c r="AC57" s="383"/>
      <c r="AD57" s="383"/>
      <c r="AE57" s="383"/>
      <c r="AF57" s="384"/>
      <c r="AG57" s="384"/>
      <c r="AH57" s="384"/>
      <c r="AI57" s="383"/>
      <c r="AJ57" s="418"/>
      <c r="AK57" s="388"/>
      <c r="AP57" s="6"/>
      <c r="AQ57" s="6"/>
      <c r="AR57" s="6"/>
      <c r="AS57" s="6"/>
      <c r="AT57" s="6"/>
      <c r="AU57" s="6"/>
      <c r="AV57" s="6"/>
      <c r="AW57" s="6"/>
      <c r="AX57" s="6"/>
      <c r="AY57" s="6"/>
      <c r="AZ57" s="6"/>
      <c r="BA57" s="8"/>
      <c r="BB57" s="8"/>
      <c r="BC57" s="8"/>
      <c r="BD57" s="8"/>
      <c r="BE57" s="8"/>
      <c r="BF57" s="8"/>
      <c r="BG57" s="9"/>
      <c r="BH57" s="9"/>
      <c r="BI57" s="9"/>
      <c r="BJ57" s="9"/>
      <c r="BK57" s="9"/>
      <c r="BL57" s="9"/>
      <c r="BM57" s="9"/>
      <c r="BN57" s="9"/>
      <c r="BO57" s="9"/>
      <c r="BP57" s="9"/>
      <c r="BQ57" s="9"/>
      <c r="BR57" s="9"/>
      <c r="BS57" s="9"/>
      <c r="BT57" s="9"/>
      <c r="BU57" s="9"/>
      <c r="BV57" s="4"/>
      <c r="BW57" s="4"/>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row>
    <row r="58" spans="1:133" ht="15" customHeight="1" x14ac:dyDescent="0.15">
      <c r="A58" s="77"/>
      <c r="B58" s="123"/>
      <c r="C58" s="124"/>
      <c r="D58" s="124"/>
      <c r="E58" s="124"/>
      <c r="F58" s="124"/>
      <c r="G58" s="124"/>
      <c r="H58" s="125"/>
      <c r="I58" s="411" t="s">
        <v>417</v>
      </c>
      <c r="J58" s="153" t="s">
        <v>24</v>
      </c>
      <c r="K58" s="393" t="s">
        <v>409</v>
      </c>
      <c r="L58" s="394"/>
      <c r="M58" s="394"/>
      <c r="N58" s="394"/>
      <c r="O58" s="394"/>
      <c r="P58" s="393"/>
      <c r="Q58" s="393"/>
      <c r="R58" s="393"/>
      <c r="S58" s="393"/>
      <c r="T58" s="393"/>
      <c r="U58" s="393"/>
      <c r="V58" s="393"/>
      <c r="W58" s="393"/>
      <c r="X58" s="393"/>
      <c r="Y58" s="393"/>
      <c r="Z58" s="393"/>
      <c r="AA58" s="393"/>
      <c r="AB58" s="386"/>
      <c r="AC58" s="386"/>
      <c r="AD58" s="386"/>
      <c r="AE58" s="387"/>
      <c r="AF58" s="387"/>
      <c r="AG58" s="387"/>
      <c r="AH58" s="387"/>
      <c r="AI58" s="386"/>
      <c r="AJ58" s="397"/>
      <c r="AK58" s="388"/>
      <c r="AP58" s="6"/>
      <c r="AQ58" s="6"/>
      <c r="AR58" s="6"/>
      <c r="AS58" s="6"/>
      <c r="AT58" s="6"/>
      <c r="AU58" s="6"/>
      <c r="AV58" s="6"/>
      <c r="AW58" s="6"/>
      <c r="AX58" s="6"/>
      <c r="AY58" s="6"/>
      <c r="AZ58" s="6"/>
      <c r="BA58" s="8"/>
      <c r="BB58" s="8"/>
      <c r="BC58" s="8"/>
      <c r="BD58" s="8"/>
      <c r="BE58" s="8"/>
      <c r="BF58" s="8"/>
      <c r="BG58" s="9"/>
      <c r="BH58" s="9"/>
      <c r="BI58" s="9"/>
      <c r="BJ58" s="9"/>
      <c r="BK58" s="9"/>
      <c r="BL58" s="9"/>
      <c r="BM58" s="9"/>
      <c r="BN58" s="9"/>
      <c r="BO58" s="9"/>
      <c r="BP58" s="9"/>
      <c r="BQ58" s="9"/>
      <c r="BR58" s="9"/>
      <c r="BS58" s="9"/>
      <c r="BT58" s="9"/>
      <c r="BU58" s="9"/>
      <c r="BV58" s="4"/>
      <c r="BW58" s="4"/>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row>
    <row r="59" spans="1:133" ht="15" customHeight="1" x14ac:dyDescent="0.15">
      <c r="A59" s="77"/>
      <c r="B59" s="123"/>
      <c r="C59" s="124"/>
      <c r="D59" s="124"/>
      <c r="E59" s="124"/>
      <c r="F59" s="124"/>
      <c r="G59" s="124"/>
      <c r="H59" s="125"/>
      <c r="I59" s="149" t="s">
        <v>25</v>
      </c>
      <c r="J59" s="401" t="s">
        <v>421</v>
      </c>
      <c r="K59" s="402"/>
      <c r="L59" s="402"/>
      <c r="M59" s="402"/>
      <c r="N59" s="402"/>
      <c r="O59" s="402"/>
      <c r="P59" s="415" t="s">
        <v>410</v>
      </c>
      <c r="Q59" s="402"/>
      <c r="R59" s="403"/>
      <c r="S59" s="403"/>
      <c r="T59" s="403"/>
      <c r="U59" s="403"/>
      <c r="V59" s="403"/>
      <c r="W59" s="403"/>
      <c r="X59" s="403"/>
      <c r="Y59" s="403"/>
      <c r="Z59" s="403"/>
      <c r="AA59" s="403"/>
      <c r="AB59" s="404"/>
      <c r="AC59" s="404"/>
      <c r="AD59" s="404"/>
      <c r="AE59" s="405"/>
      <c r="AF59" s="405"/>
      <c r="AG59" s="405"/>
      <c r="AH59" s="405"/>
      <c r="AI59" s="404"/>
      <c r="AJ59" s="396"/>
      <c r="AK59" s="388"/>
      <c r="AP59" s="6"/>
      <c r="AQ59" s="6"/>
      <c r="AR59" s="6"/>
      <c r="AS59" s="6"/>
      <c r="AT59" s="6"/>
      <c r="AU59" s="8"/>
      <c r="AV59" s="8"/>
      <c r="AW59" s="8"/>
      <c r="AX59" s="8"/>
      <c r="AY59" s="8"/>
      <c r="AZ59" s="8"/>
      <c r="BA59" s="8"/>
      <c r="BB59" s="8"/>
      <c r="BC59" s="8"/>
      <c r="BD59" s="8"/>
      <c r="BE59" s="8"/>
      <c r="BF59" s="8"/>
      <c r="BG59" s="9"/>
      <c r="BH59" s="9"/>
      <c r="BI59" s="9"/>
      <c r="BJ59" s="9"/>
      <c r="BK59" s="9"/>
      <c r="BL59" s="9"/>
      <c r="BM59" s="9"/>
      <c r="BN59" s="9"/>
      <c r="BO59" s="9"/>
      <c r="BP59" s="9"/>
      <c r="BQ59" s="9"/>
      <c r="BR59" s="9"/>
      <c r="BS59" s="9"/>
      <c r="BT59" s="9"/>
      <c r="BU59" s="9"/>
      <c r="BV59" s="4"/>
      <c r="BW59" s="4"/>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row>
    <row r="60" spans="1:133" ht="15" customHeight="1" x14ac:dyDescent="0.15">
      <c r="A60" s="77"/>
      <c r="B60" s="94"/>
      <c r="C60" s="111"/>
      <c r="D60" s="111"/>
      <c r="E60" s="111"/>
      <c r="F60" s="111"/>
      <c r="G60" s="111"/>
      <c r="H60" s="96"/>
      <c r="I60" s="410" t="s">
        <v>414</v>
      </c>
      <c r="J60" s="149" t="str">
        <f>IF(I59="■","■","□")</f>
        <v>□</v>
      </c>
      <c r="K60" s="748" t="s">
        <v>412</v>
      </c>
      <c r="L60" s="748"/>
      <c r="M60" s="748"/>
      <c r="N60" s="748"/>
      <c r="O60" s="748"/>
      <c r="P60" s="748"/>
      <c r="Q60" s="748"/>
      <c r="R60" s="748"/>
      <c r="S60" s="748"/>
      <c r="T60" s="748"/>
      <c r="U60" s="748"/>
      <c r="V60" s="748"/>
      <c r="W60" s="748"/>
      <c r="X60" s="748"/>
      <c r="Y60" s="748"/>
      <c r="Z60" s="748"/>
      <c r="AA60" s="748"/>
      <c r="AB60" s="748"/>
      <c r="AC60" s="748"/>
      <c r="AD60" s="748"/>
      <c r="AE60" s="748"/>
      <c r="AF60" s="748"/>
      <c r="AG60" s="748"/>
      <c r="AH60" s="748"/>
      <c r="AI60" s="748"/>
      <c r="AJ60" s="749"/>
      <c r="AK60" s="388"/>
      <c r="AP60" s="6"/>
      <c r="AQ60" s="6"/>
      <c r="AR60" s="6"/>
      <c r="AS60" s="6"/>
      <c r="AT60" s="6"/>
      <c r="AU60" s="6"/>
      <c r="AV60" s="6"/>
      <c r="AW60" s="6"/>
      <c r="AX60" s="6"/>
      <c r="AY60" s="6"/>
      <c r="AZ60" s="6"/>
      <c r="BA60" s="8"/>
      <c r="BB60" s="8"/>
      <c r="BC60" s="8"/>
      <c r="BD60" s="8"/>
      <c r="BE60" s="8"/>
      <c r="BF60" s="8"/>
      <c r="BG60" s="9"/>
      <c r="BH60" s="9"/>
      <c r="BI60" s="9"/>
      <c r="BJ60" s="9"/>
      <c r="BK60" s="9"/>
      <c r="BL60" s="9"/>
      <c r="BM60" s="9"/>
      <c r="BN60" s="9"/>
      <c r="BO60" s="9"/>
      <c r="BP60" s="9"/>
      <c r="BQ60" s="9"/>
      <c r="BR60" s="9"/>
      <c r="BS60" s="9"/>
      <c r="BT60" s="9"/>
      <c r="BU60" s="9"/>
      <c r="BV60" s="4"/>
      <c r="BW60" s="4"/>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row>
    <row r="61" spans="1:133" ht="15" customHeight="1" x14ac:dyDescent="0.15">
      <c r="A61" s="4"/>
      <c r="B61" s="308"/>
      <c r="C61" s="246"/>
      <c r="D61" s="246"/>
      <c r="E61" s="246"/>
      <c r="F61" s="246"/>
      <c r="G61" s="246"/>
      <c r="H61" s="400"/>
      <c r="I61" s="412" t="s">
        <v>415</v>
      </c>
      <c r="J61" s="150" t="str">
        <f>IF(I59="■","■","□")</f>
        <v>□</v>
      </c>
      <c r="K61" s="398" t="s">
        <v>422</v>
      </c>
      <c r="L61" s="310"/>
      <c r="M61" s="310"/>
      <c r="N61" s="310"/>
      <c r="O61" s="310"/>
      <c r="P61" s="310"/>
      <c r="Q61" s="310"/>
      <c r="R61" s="310"/>
      <c r="S61" s="310"/>
      <c r="T61" s="310"/>
      <c r="U61" s="310"/>
      <c r="V61" s="310"/>
      <c r="W61" s="310"/>
      <c r="X61" s="310"/>
      <c r="Y61" s="310"/>
      <c r="Z61" s="310"/>
      <c r="AA61" s="310"/>
      <c r="AB61" s="310"/>
      <c r="AC61" s="310"/>
      <c r="AD61" s="310"/>
      <c r="AE61" s="399"/>
      <c r="AF61" s="399"/>
      <c r="AG61" s="399"/>
      <c r="AH61" s="399"/>
      <c r="AI61" s="310"/>
      <c r="AJ61" s="400"/>
      <c r="AP61" s="6"/>
      <c r="AQ61" s="6"/>
      <c r="AR61" s="8"/>
      <c r="AS61" s="8"/>
      <c r="AT61" s="8"/>
      <c r="AU61" s="8"/>
      <c r="AV61" s="8"/>
      <c r="AW61" s="8"/>
      <c r="AX61" s="8"/>
      <c r="AY61" s="8"/>
      <c r="AZ61" s="8"/>
      <c r="BA61" s="8"/>
      <c r="BB61" s="8"/>
      <c r="BC61" s="8"/>
      <c r="BD61" s="8"/>
      <c r="BE61" s="8"/>
      <c r="BF61" s="8"/>
      <c r="BG61" s="9"/>
      <c r="BH61" s="9"/>
      <c r="BI61" s="9"/>
      <c r="BJ61" s="9"/>
      <c r="BK61" s="9"/>
      <c r="BL61" s="9"/>
      <c r="BM61" s="9"/>
      <c r="BN61" s="9"/>
      <c r="BO61" s="9"/>
      <c r="BP61" s="9"/>
      <c r="BQ61" s="9"/>
      <c r="BR61" s="9"/>
      <c r="BS61" s="9"/>
      <c r="BT61" s="9"/>
      <c r="BU61" s="9"/>
      <c r="BV61" s="4"/>
      <c r="BW61" s="4"/>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row>
    <row r="62" spans="1:133" ht="1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5"/>
      <c r="AF62" s="5"/>
      <c r="AG62" s="5"/>
      <c r="AH62" s="5"/>
      <c r="AI62" s="4"/>
      <c r="AJ62" s="4"/>
      <c r="AP62" s="6"/>
      <c r="AQ62" s="6"/>
      <c r="AR62" s="8"/>
      <c r="AS62" s="8"/>
      <c r="AT62" s="8"/>
      <c r="AU62" s="8"/>
      <c r="AV62" s="8"/>
      <c r="AW62" s="8"/>
      <c r="AX62" s="8"/>
      <c r="AY62" s="8"/>
      <c r="AZ62" s="8"/>
      <c r="BA62" s="8"/>
      <c r="BB62" s="8"/>
      <c r="BC62" s="8"/>
      <c r="BD62" s="8"/>
      <c r="BE62" s="8"/>
      <c r="BF62" s="8"/>
      <c r="BG62" s="9"/>
      <c r="BH62" s="9"/>
      <c r="BI62" s="9"/>
      <c r="BJ62" s="9"/>
      <c r="BK62" s="9"/>
      <c r="BL62" s="9"/>
      <c r="BM62" s="9"/>
      <c r="BN62" s="9"/>
      <c r="BO62" s="9"/>
      <c r="BP62" s="9"/>
      <c r="BQ62" s="9"/>
      <c r="BR62" s="9"/>
      <c r="BS62" s="9"/>
      <c r="BT62" s="9"/>
      <c r="BU62" s="9"/>
      <c r="BV62" s="4"/>
      <c r="BW62" s="4"/>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row>
    <row r="63" spans="1:133" ht="1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F63" s="5"/>
      <c r="AG63" s="5"/>
      <c r="AH63" s="5"/>
      <c r="AI63" s="4"/>
      <c r="AJ63" s="4"/>
      <c r="AP63" s="6"/>
      <c r="AQ63" s="6"/>
      <c r="AR63" s="8"/>
      <c r="AS63" s="8"/>
      <c r="AT63" s="8"/>
      <c r="AU63" s="8"/>
      <c r="AV63" s="8"/>
      <c r="AW63" s="8"/>
      <c r="AX63" s="8"/>
      <c r="AY63" s="8"/>
      <c r="AZ63" s="8"/>
      <c r="BA63" s="8"/>
      <c r="BB63" s="8"/>
      <c r="BC63" s="8"/>
      <c r="BD63" s="8"/>
      <c r="BE63" s="8"/>
      <c r="BF63" s="8"/>
      <c r="BG63" s="9"/>
      <c r="BH63" s="9"/>
      <c r="BI63" s="9"/>
      <c r="BJ63" s="9"/>
      <c r="BK63" s="9"/>
      <c r="BL63" s="9"/>
      <c r="BM63" s="9"/>
      <c r="BN63" s="9"/>
      <c r="BO63" s="9"/>
      <c r="BP63" s="9"/>
      <c r="BQ63" s="9"/>
      <c r="BR63" s="9"/>
      <c r="BS63" s="9"/>
      <c r="BT63" s="9"/>
      <c r="BU63" s="9"/>
      <c r="BV63" s="4"/>
      <c r="BW63" s="4"/>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row>
    <row r="64" spans="1:133" ht="1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F64" s="4"/>
      <c r="AG64" s="4"/>
      <c r="AH64" s="4"/>
      <c r="AI64" s="4"/>
      <c r="AJ64" s="4"/>
      <c r="AP64" s="6"/>
      <c r="AQ64" s="6"/>
      <c r="AR64" s="8"/>
      <c r="AS64" s="8"/>
      <c r="AT64" s="8"/>
      <c r="AU64" s="8"/>
      <c r="AV64" s="8"/>
      <c r="AW64" s="8"/>
      <c r="AX64" s="8"/>
      <c r="AY64" s="8"/>
      <c r="AZ64" s="8"/>
      <c r="BA64" s="8"/>
      <c r="BB64" s="8"/>
      <c r="BC64" s="8"/>
      <c r="BD64" s="8"/>
      <c r="BE64" s="8"/>
      <c r="BF64" s="8"/>
      <c r="BG64" s="9"/>
      <c r="BH64" s="9"/>
      <c r="BI64" s="9"/>
      <c r="BJ64" s="9"/>
      <c r="BK64" s="9"/>
      <c r="BL64" s="9"/>
      <c r="BM64" s="9"/>
      <c r="BN64" s="9"/>
      <c r="BO64" s="9"/>
      <c r="BP64" s="9"/>
      <c r="BQ64" s="9"/>
      <c r="BR64" s="9"/>
      <c r="BS64" s="9"/>
      <c r="BT64" s="9"/>
      <c r="BU64" s="9"/>
      <c r="BV64" s="4"/>
      <c r="BW64" s="4"/>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row>
    <row r="65" spans="6:133" ht="15" customHeight="1" x14ac:dyDescent="0.15">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P65" s="6"/>
      <c r="AQ65" s="6"/>
      <c r="AR65" s="8"/>
      <c r="AS65" s="8"/>
      <c r="AT65" s="8"/>
      <c r="AU65" s="8"/>
      <c r="AV65" s="8"/>
      <c r="AW65" s="8"/>
      <c r="AX65" s="8"/>
      <c r="AY65" s="8"/>
      <c r="AZ65" s="8"/>
      <c r="BA65" s="8"/>
      <c r="BB65" s="8"/>
      <c r="BC65" s="8"/>
      <c r="BD65" s="8"/>
      <c r="BE65" s="8"/>
      <c r="BF65" s="8"/>
      <c r="BG65" s="9"/>
      <c r="BH65" s="9"/>
      <c r="BI65" s="9"/>
      <c r="BJ65" s="9"/>
      <c r="BK65" s="9"/>
      <c r="BL65" s="9"/>
      <c r="BM65" s="9"/>
      <c r="BN65" s="9"/>
      <c r="BO65" s="9"/>
      <c r="BP65" s="9"/>
      <c r="BQ65" s="9"/>
      <c r="BR65" s="9"/>
      <c r="BS65" s="9"/>
      <c r="BT65" s="9"/>
      <c r="BU65" s="9"/>
      <c r="BV65" s="4"/>
      <c r="BW65" s="4"/>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row>
    <row r="66" spans="6:133" ht="15" customHeight="1" x14ac:dyDescent="0.15">
      <c r="AP66" s="6"/>
      <c r="AQ66" s="6"/>
      <c r="AR66" s="8"/>
      <c r="AS66" s="8"/>
      <c r="AT66" s="8"/>
      <c r="AU66" s="8"/>
      <c r="AV66" s="8"/>
      <c r="AW66" s="8"/>
      <c r="AX66" s="8"/>
      <c r="AY66" s="8"/>
      <c r="AZ66" s="8"/>
      <c r="BA66" s="7"/>
      <c r="BB66" s="7"/>
      <c r="BC66" s="7"/>
      <c r="BD66" s="7"/>
      <c r="BE66" s="7"/>
      <c r="BF66" s="7"/>
      <c r="BG66" s="9"/>
      <c r="BH66" s="9"/>
      <c r="BI66" s="9"/>
      <c r="BJ66" s="9"/>
      <c r="BK66" s="9"/>
      <c r="BL66" s="9"/>
      <c r="BM66" s="9"/>
      <c r="BN66" s="9"/>
      <c r="BO66" s="9"/>
      <c r="BP66" s="9"/>
      <c r="BQ66" s="9"/>
      <c r="BR66" s="9"/>
      <c r="BS66" s="9"/>
      <c r="BT66" s="9"/>
      <c r="BU66" s="9"/>
      <c r="BV66" s="4"/>
      <c r="BW66" s="4"/>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row>
    <row r="67" spans="6:133" ht="15" customHeight="1" x14ac:dyDescent="0.15">
      <c r="AP67" s="6"/>
      <c r="AQ67" s="6"/>
      <c r="AR67" s="8"/>
      <c r="AS67" s="8"/>
      <c r="AT67" s="8"/>
      <c r="AU67" s="8"/>
      <c r="AV67" s="8"/>
      <c r="AW67" s="8"/>
      <c r="AX67" s="8"/>
      <c r="AY67" s="8"/>
      <c r="AZ67" s="8"/>
      <c r="BA67" s="7"/>
      <c r="BB67" s="7"/>
      <c r="BC67" s="7"/>
      <c r="BD67" s="7"/>
      <c r="BE67" s="7"/>
      <c r="BF67" s="7"/>
      <c r="BG67" s="9"/>
      <c r="BH67" s="9"/>
      <c r="BI67" s="9"/>
      <c r="BJ67" s="9"/>
      <c r="BK67" s="9"/>
      <c r="BL67" s="9"/>
      <c r="BM67" s="9"/>
      <c r="BN67" s="9"/>
      <c r="BO67" s="9"/>
      <c r="BP67" s="9"/>
      <c r="BQ67" s="9"/>
      <c r="BR67" s="9"/>
      <c r="BS67" s="9"/>
      <c r="BT67" s="9"/>
      <c r="BU67" s="9"/>
      <c r="BV67" s="4"/>
      <c r="BW67" s="4"/>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row>
    <row r="68" spans="6:133" ht="15" customHeight="1" x14ac:dyDescent="0.15">
      <c r="BO68" s="4"/>
      <c r="BR68" s="4"/>
      <c r="BS68" s="4"/>
      <c r="BT68" s="4"/>
      <c r="BU68" s="4"/>
      <c r="BV68" s="4"/>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row>
    <row r="69" spans="6:133" ht="15" customHeight="1" x14ac:dyDescent="0.15">
      <c r="BO69" s="4"/>
      <c r="BR69" s="4"/>
      <c r="BS69" s="4"/>
      <c r="BT69" s="4"/>
      <c r="BU69" s="4"/>
      <c r="BV69" s="4"/>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row>
    <row r="70" spans="6:133" ht="15" customHeight="1" x14ac:dyDescent="0.15">
      <c r="BO70" s="4"/>
      <c r="BR70" s="4"/>
      <c r="BS70" s="4"/>
      <c r="BT70" s="4"/>
      <c r="BU70" s="4"/>
      <c r="BV70" s="4"/>
    </row>
    <row r="71" spans="6:133" ht="15" customHeight="1" x14ac:dyDescent="0.15">
      <c r="AQ71" s="1"/>
      <c r="BO71" s="4"/>
    </row>
    <row r="72" spans="6:133" ht="15" customHeight="1" x14ac:dyDescent="0.15">
      <c r="AQ72" s="1"/>
      <c r="BO72" s="4"/>
      <c r="BX72" s="4"/>
    </row>
    <row r="73" spans="6:133" ht="15" customHeight="1" x14ac:dyDescent="0.15">
      <c r="AQ73" s="1"/>
      <c r="BO73" s="4"/>
    </row>
    <row r="74" spans="6:133" ht="15" customHeight="1" x14ac:dyDescent="0.15">
      <c r="AF74" s="4"/>
      <c r="AQ74" s="1"/>
      <c r="BO74" s="4"/>
    </row>
    <row r="75" spans="6:133" ht="15" customHeight="1" x14ac:dyDescent="0.15">
      <c r="G75" s="1"/>
      <c r="H75" s="1"/>
      <c r="I75" s="1"/>
      <c r="J75" s="1"/>
      <c r="K75" s="1"/>
      <c r="L75" s="1"/>
      <c r="M75" s="1"/>
      <c r="N75" s="1"/>
      <c r="O75" s="1"/>
      <c r="P75" s="1"/>
      <c r="Q75" s="1"/>
      <c r="R75" s="1"/>
      <c r="S75" s="1"/>
      <c r="T75" s="1"/>
      <c r="AA75" s="4"/>
      <c r="AB75" s="4"/>
      <c r="AC75" s="4"/>
      <c r="AD75" s="4"/>
      <c r="AE75" s="4"/>
      <c r="AF75" s="4"/>
      <c r="AQ75" s="1"/>
      <c r="BO75" s="4"/>
      <c r="BP75" s="1"/>
      <c r="BQ75" s="1"/>
      <c r="BR75" s="1"/>
    </row>
    <row r="76" spans="6:133" ht="15" customHeight="1" x14ac:dyDescent="0.15">
      <c r="G76" s="1"/>
      <c r="H76" s="1"/>
      <c r="I76" s="1"/>
      <c r="J76" s="1"/>
      <c r="K76" s="1"/>
      <c r="L76" s="1"/>
      <c r="M76" s="1"/>
      <c r="N76" s="1"/>
      <c r="O76" s="1"/>
      <c r="P76" s="1"/>
      <c r="Q76" s="1"/>
      <c r="R76" s="1"/>
      <c r="S76" s="1"/>
      <c r="T76" s="1"/>
      <c r="AA76" s="4"/>
      <c r="AB76" s="4"/>
      <c r="AC76" s="4"/>
      <c r="AD76" s="4"/>
      <c r="AE76" s="4"/>
      <c r="AF76" s="4"/>
      <c r="AQ76" s="1"/>
      <c r="BO76" s="4"/>
      <c r="BP76" s="1"/>
      <c r="BQ76" s="1"/>
      <c r="BR76" s="1"/>
    </row>
    <row r="77" spans="6:133" ht="15" customHeight="1" x14ac:dyDescent="0.15">
      <c r="G77" s="1"/>
      <c r="H77" s="1"/>
      <c r="I77" s="1"/>
      <c r="J77" s="1"/>
      <c r="K77" s="1"/>
      <c r="L77" s="1"/>
      <c r="M77" s="1"/>
      <c r="N77" s="1"/>
      <c r="O77" s="1"/>
      <c r="P77" s="1"/>
      <c r="Q77" s="1"/>
      <c r="R77" s="1"/>
      <c r="S77" s="1"/>
      <c r="T77" s="1"/>
      <c r="AA77" s="4"/>
      <c r="AB77" s="4"/>
      <c r="AC77" s="4"/>
      <c r="AD77" s="4"/>
      <c r="AE77" s="4"/>
      <c r="AF77" s="4"/>
      <c r="AP77" s="1"/>
      <c r="AQ77" s="1"/>
      <c r="BO77" s="4"/>
      <c r="BP77" s="1"/>
      <c r="BQ77" s="1"/>
      <c r="BR77" s="1"/>
    </row>
    <row r="78" spans="6:133" ht="15" customHeight="1" x14ac:dyDescent="0.15">
      <c r="G78" s="1"/>
      <c r="H78" s="1"/>
      <c r="I78" s="1"/>
      <c r="J78" s="1"/>
      <c r="K78" s="1"/>
      <c r="L78" s="1"/>
      <c r="M78" s="1"/>
      <c r="N78" s="1"/>
      <c r="O78" s="1"/>
      <c r="P78" s="1"/>
      <c r="Q78" s="1"/>
      <c r="R78" s="1"/>
      <c r="S78" s="1"/>
      <c r="T78" s="1"/>
      <c r="Z78" s="4"/>
      <c r="AA78" s="4"/>
      <c r="AB78" s="4"/>
      <c r="AC78" s="4"/>
      <c r="AD78" s="4"/>
      <c r="AE78" s="4"/>
      <c r="AF78" s="4"/>
      <c r="AP78" s="1"/>
      <c r="AQ78" s="1"/>
      <c r="BD78" s="1"/>
      <c r="BE78" s="1"/>
      <c r="BF78" s="1"/>
      <c r="BG78" s="1"/>
      <c r="BH78" s="1"/>
      <c r="BI78" s="1"/>
      <c r="BJ78" s="1"/>
      <c r="BK78" s="1"/>
      <c r="BL78" s="1"/>
      <c r="BM78" s="1"/>
      <c r="BN78" s="1"/>
      <c r="BO78" s="1"/>
      <c r="BP78" s="1"/>
      <c r="BQ78" s="1"/>
      <c r="BR78" s="1"/>
      <c r="BS78" s="1"/>
      <c r="BT78" s="1"/>
      <c r="BU78" s="1"/>
      <c r="BV78" s="1"/>
    </row>
    <row r="79" spans="6:133" ht="15" customHeight="1" x14ac:dyDescent="0.15">
      <c r="G79" s="1"/>
      <c r="H79" s="1"/>
      <c r="I79" s="1"/>
      <c r="J79" s="1"/>
      <c r="K79" s="1"/>
      <c r="L79" s="1"/>
      <c r="M79" s="1"/>
      <c r="N79" s="1"/>
      <c r="O79" s="1"/>
      <c r="P79" s="1"/>
      <c r="Q79" s="1"/>
      <c r="R79" s="1"/>
      <c r="S79" s="1"/>
      <c r="T79" s="1"/>
      <c r="Z79" s="4"/>
      <c r="AA79" s="4"/>
      <c r="AB79" s="4"/>
      <c r="AC79" s="4"/>
      <c r="AD79" s="4"/>
      <c r="AE79" s="4"/>
      <c r="AF79" s="4"/>
      <c r="AP79" s="1"/>
      <c r="AQ79" s="1"/>
      <c r="BD79" s="1"/>
      <c r="BE79" s="1"/>
      <c r="BF79" s="1"/>
      <c r="BG79" s="1"/>
      <c r="BH79" s="1"/>
      <c r="BI79" s="1"/>
      <c r="BJ79" s="1"/>
      <c r="BK79" s="1"/>
      <c r="BL79" s="1"/>
      <c r="BM79" s="1"/>
      <c r="BN79" s="1"/>
      <c r="BO79" s="1"/>
      <c r="BP79" s="1"/>
      <c r="BQ79" s="1"/>
      <c r="BR79" s="1"/>
      <c r="BS79" s="1"/>
      <c r="BT79" s="1"/>
      <c r="BU79" s="1"/>
      <c r="BV79" s="1"/>
    </row>
    <row r="80" spans="6:133" ht="15" customHeight="1" x14ac:dyDescent="0.15">
      <c r="G80" s="1"/>
      <c r="H80" s="1"/>
      <c r="I80" s="1"/>
      <c r="J80" s="1"/>
      <c r="K80" s="1"/>
      <c r="L80" s="1"/>
      <c r="M80" s="1"/>
      <c r="N80" s="1"/>
      <c r="O80" s="1"/>
      <c r="P80" s="1"/>
      <c r="Q80" s="1"/>
      <c r="R80" s="1"/>
      <c r="S80" s="1"/>
      <c r="T80" s="1"/>
      <c r="Z80" s="4"/>
      <c r="AA80" s="4"/>
      <c r="AB80" s="4"/>
      <c r="AC80" s="4"/>
      <c r="AD80" s="4"/>
      <c r="AE80" s="4"/>
      <c r="AF80" s="4"/>
      <c r="AP80" s="1"/>
      <c r="AQ80" s="1"/>
      <c r="BD80" s="1"/>
      <c r="BE80" s="1"/>
      <c r="BF80" s="1"/>
      <c r="BG80" s="1"/>
      <c r="BH80" s="1"/>
      <c r="BI80" s="1"/>
      <c r="BJ80" s="1"/>
      <c r="BK80" s="1"/>
      <c r="BL80" s="1"/>
      <c r="BM80" s="1"/>
      <c r="BN80" s="1"/>
      <c r="BO80" s="1"/>
      <c r="BP80" s="1"/>
      <c r="BQ80" s="1"/>
      <c r="BR80" s="1"/>
      <c r="BS80" s="1"/>
      <c r="BT80" s="1"/>
      <c r="BU80" s="1"/>
      <c r="BV80" s="1"/>
    </row>
    <row r="81" spans="7:74" ht="15" customHeight="1" x14ac:dyDescent="0.15">
      <c r="G81" s="1"/>
      <c r="H81" s="1"/>
      <c r="I81" s="1"/>
      <c r="J81" s="1"/>
      <c r="K81" s="1"/>
      <c r="L81" s="1"/>
      <c r="M81" s="1"/>
      <c r="N81" s="1"/>
      <c r="O81" s="1"/>
      <c r="P81" s="1"/>
      <c r="Q81" s="1"/>
      <c r="R81" s="1"/>
      <c r="S81" s="1"/>
      <c r="T81" s="1"/>
      <c r="Z81" s="4"/>
      <c r="AA81" s="4"/>
      <c r="AB81" s="4"/>
      <c r="AC81" s="4"/>
      <c r="AD81" s="4"/>
      <c r="AE81" s="4"/>
      <c r="AF81" s="4"/>
      <c r="AG81" s="1"/>
      <c r="AH81" s="1"/>
      <c r="AI81" s="1"/>
      <c r="AJ81" s="1"/>
      <c r="AK81" s="1"/>
      <c r="AL81" s="1"/>
      <c r="AM81" s="1"/>
      <c r="AN81" s="1"/>
      <c r="AO81" s="1"/>
      <c r="AP81" s="1"/>
      <c r="AQ81" s="1"/>
      <c r="BD81" s="1"/>
      <c r="BE81" s="1"/>
      <c r="BF81" s="1"/>
      <c r="BG81" s="1"/>
      <c r="BH81" s="1"/>
      <c r="BI81" s="1"/>
      <c r="BJ81" s="1"/>
      <c r="BK81" s="1"/>
      <c r="BL81" s="1"/>
      <c r="BM81" s="1"/>
      <c r="BN81" s="1"/>
      <c r="BO81" s="1"/>
      <c r="BP81" s="1"/>
      <c r="BQ81" s="1"/>
      <c r="BR81" s="1"/>
      <c r="BS81" s="1"/>
      <c r="BT81" s="1"/>
      <c r="BU81" s="1"/>
      <c r="BV81" s="1"/>
    </row>
    <row r="82" spans="7:74" ht="15" customHeight="1" x14ac:dyDescent="0.15">
      <c r="G82" s="1"/>
      <c r="H82" s="1"/>
      <c r="I82" s="1"/>
      <c r="J82" s="1"/>
      <c r="K82" s="1"/>
      <c r="L82" s="1"/>
      <c r="M82" s="1"/>
      <c r="N82" s="1"/>
      <c r="O82" s="1"/>
      <c r="P82" s="1"/>
      <c r="Q82" s="1"/>
      <c r="R82" s="1"/>
      <c r="S82" s="1"/>
      <c r="T82" s="1"/>
      <c r="Z82" s="4"/>
      <c r="AA82" s="4"/>
      <c r="AB82" s="4"/>
      <c r="AC82" s="4"/>
      <c r="AD82" s="4"/>
      <c r="AE82" s="4"/>
      <c r="AF82" s="4"/>
      <c r="AG82" s="1"/>
      <c r="AH82" s="1"/>
      <c r="AI82" s="1"/>
      <c r="AJ82" s="1"/>
      <c r="AK82" s="1"/>
      <c r="AL82" s="1"/>
      <c r="AM82" s="1"/>
      <c r="AN82" s="1"/>
      <c r="AO82" s="1"/>
      <c r="AP82" s="1"/>
      <c r="AQ82" s="1"/>
      <c r="BD82" s="1"/>
      <c r="BE82" s="1"/>
      <c r="BF82" s="1"/>
      <c r="BG82" s="1"/>
      <c r="BH82" s="1"/>
      <c r="BI82" s="1"/>
      <c r="BJ82" s="1"/>
      <c r="BK82" s="1"/>
      <c r="BL82" s="1"/>
      <c r="BM82" s="1"/>
      <c r="BN82" s="1"/>
      <c r="BO82" s="1"/>
      <c r="BP82" s="1"/>
      <c r="BQ82" s="1"/>
      <c r="BR82" s="1"/>
      <c r="BS82" s="1"/>
      <c r="BT82" s="1"/>
      <c r="BU82" s="1"/>
      <c r="BV82" s="1"/>
    </row>
    <row r="83" spans="7:74" ht="15" customHeight="1" x14ac:dyDescent="0.15">
      <c r="G83" s="1"/>
      <c r="H83" s="1"/>
      <c r="I83" s="1"/>
      <c r="J83" s="1"/>
      <c r="K83" s="1"/>
      <c r="L83" s="1"/>
      <c r="M83" s="1"/>
      <c r="N83" s="1"/>
      <c r="O83" s="1"/>
      <c r="P83" s="1"/>
      <c r="Q83" s="1"/>
      <c r="R83" s="1"/>
      <c r="S83" s="1"/>
      <c r="T83" s="1"/>
      <c r="Z83" s="4"/>
      <c r="AA83" s="4"/>
      <c r="AB83" s="4"/>
      <c r="AC83" s="4"/>
      <c r="AD83" s="4"/>
      <c r="AE83" s="4"/>
      <c r="AF83" s="4"/>
      <c r="AG83" s="1"/>
      <c r="AH83" s="1"/>
      <c r="AI83" s="1"/>
      <c r="AJ83" s="1"/>
      <c r="AK83" s="1"/>
      <c r="AL83" s="1"/>
      <c r="AM83" s="1"/>
      <c r="AN83" s="1"/>
      <c r="AO83" s="1"/>
      <c r="AP83" s="1"/>
      <c r="AQ83" s="1"/>
      <c r="BD83" s="1"/>
      <c r="BE83" s="1"/>
      <c r="BF83" s="1"/>
      <c r="BG83" s="1"/>
      <c r="BH83" s="1"/>
      <c r="BI83" s="1"/>
      <c r="BJ83" s="1"/>
      <c r="BK83" s="1"/>
      <c r="BL83" s="1"/>
      <c r="BM83" s="1"/>
      <c r="BN83" s="1"/>
      <c r="BO83" s="1"/>
      <c r="BP83" s="1"/>
      <c r="BQ83" s="1"/>
      <c r="BR83" s="1"/>
      <c r="BS83" s="1"/>
      <c r="BT83" s="1"/>
      <c r="BU83" s="1"/>
      <c r="BV83" s="1"/>
    </row>
    <row r="84" spans="7:74" ht="15" customHeight="1" x14ac:dyDescent="0.15">
      <c r="Z84" s="4"/>
      <c r="AA84" s="4"/>
      <c r="AB84" s="4"/>
      <c r="AC84" s="4"/>
      <c r="AD84" s="4"/>
      <c r="AE84" s="4"/>
      <c r="AF84" s="4"/>
      <c r="AG84" s="1"/>
      <c r="AH84" s="1"/>
      <c r="AI84" s="1"/>
      <c r="AJ84" s="1"/>
      <c r="AK84" s="1"/>
      <c r="AL84" s="1"/>
      <c r="AM84" s="1"/>
      <c r="AN84" s="1"/>
      <c r="AO84" s="1"/>
      <c r="AP84" s="1"/>
      <c r="AQ84" s="1"/>
      <c r="BD84" s="1"/>
      <c r="BE84" s="1"/>
      <c r="BF84" s="1"/>
      <c r="BG84" s="1"/>
      <c r="BH84" s="1"/>
      <c r="BI84" s="1"/>
      <c r="BJ84" s="1"/>
      <c r="BK84" s="1"/>
      <c r="BL84" s="1"/>
      <c r="BM84" s="1"/>
      <c r="BN84" s="1"/>
      <c r="BO84" s="1"/>
      <c r="BP84" s="1"/>
      <c r="BQ84" s="1"/>
      <c r="BR84" s="1"/>
      <c r="BS84" s="1"/>
      <c r="BT84" s="1"/>
      <c r="BU84" s="1"/>
      <c r="BV84" s="1"/>
    </row>
    <row r="85" spans="7:74" ht="15" customHeight="1" x14ac:dyDescent="0.15">
      <c r="Z85" s="4"/>
      <c r="AA85" s="4"/>
      <c r="AB85" s="4"/>
      <c r="AC85" s="4"/>
      <c r="AD85" s="4"/>
      <c r="AE85" s="4"/>
      <c r="AF85" s="4"/>
      <c r="AG85" s="1"/>
      <c r="AH85" s="1"/>
      <c r="AI85" s="1"/>
      <c r="AJ85" s="1"/>
      <c r="AK85" s="1"/>
      <c r="AL85" s="1"/>
      <c r="AM85" s="1"/>
      <c r="AN85" s="1"/>
      <c r="AO85" s="1"/>
      <c r="AP85" s="1"/>
      <c r="AQ85" s="1"/>
      <c r="BD85" s="1"/>
      <c r="BE85" s="1"/>
      <c r="BF85" s="1"/>
      <c r="BG85" s="1"/>
      <c r="BH85" s="1"/>
      <c r="BI85" s="1"/>
      <c r="BJ85" s="1"/>
      <c r="BK85" s="1"/>
      <c r="BL85" s="1"/>
      <c r="BM85" s="1"/>
      <c r="BN85" s="1"/>
      <c r="BO85" s="1"/>
      <c r="BP85" s="1"/>
      <c r="BQ85" s="1"/>
      <c r="BR85" s="1"/>
      <c r="BS85" s="1"/>
      <c r="BT85" s="1"/>
      <c r="BU85" s="1"/>
      <c r="BV85" s="1"/>
    </row>
    <row r="86" spans="7:74" ht="15" customHeight="1" x14ac:dyDescent="0.15">
      <c r="AG86" s="1"/>
      <c r="AH86" s="1"/>
      <c r="AI86" s="1"/>
      <c r="AJ86" s="1"/>
      <c r="AK86" s="1"/>
      <c r="AL86" s="1"/>
      <c r="AM86" s="1"/>
      <c r="AN86" s="1"/>
      <c r="AO86" s="1"/>
      <c r="AP86" s="1"/>
      <c r="AQ86" s="1"/>
      <c r="BD86" s="1"/>
      <c r="BE86" s="1"/>
      <c r="BF86" s="1"/>
      <c r="BG86" s="1"/>
      <c r="BH86" s="1"/>
      <c r="BI86" s="1"/>
      <c r="BJ86" s="1"/>
      <c r="BK86" s="1"/>
      <c r="BL86" s="1"/>
      <c r="BM86" s="1"/>
      <c r="BN86" s="1"/>
      <c r="BO86" s="1"/>
      <c r="BP86" s="1"/>
      <c r="BQ86" s="1"/>
      <c r="BR86" s="1"/>
      <c r="BS86" s="1"/>
      <c r="BT86" s="1"/>
      <c r="BU86" s="1"/>
      <c r="BV86" s="1"/>
    </row>
    <row r="87" spans="7:74" ht="15" customHeight="1" x14ac:dyDescent="0.15">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7:74" ht="15" customHeight="1" x14ac:dyDescent="0.15">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7:74" ht="15" customHeight="1" x14ac:dyDescent="0.15">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row>
    <row r="90" spans="7:74" ht="15" customHeight="1" x14ac:dyDescent="0.15">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row>
    <row r="91" spans="7:74" ht="15" customHeight="1" x14ac:dyDescent="0.15">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row>
    <row r="92" spans="7:74" ht="15" customHeight="1" x14ac:dyDescent="0.15">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row>
    <row r="93" spans="7:74" ht="15" customHeight="1" x14ac:dyDescent="0.15">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row>
    <row r="94" spans="7:74" ht="15" customHeight="1" x14ac:dyDescent="0.15">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row>
    <row r="95" spans="7:74" ht="15" customHeight="1" x14ac:dyDescent="0.15">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7:74" ht="15" customHeight="1" x14ac:dyDescent="0.15">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27:70" ht="15" customHeight="1" x14ac:dyDescent="0.15">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27:70" ht="15" customHeight="1" x14ac:dyDescent="0.15">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27:70" ht="15" customHeight="1" x14ac:dyDescent="0.15">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row r="100" spans="27:70" ht="15" customHeight="1" x14ac:dyDescent="0.15">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row>
    <row r="101" spans="27:70" ht="15" customHeight="1" x14ac:dyDescent="0.15">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row>
    <row r="102" spans="27:70" ht="15" customHeight="1" x14ac:dyDescent="0.15">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row>
    <row r="103" spans="27:70" ht="15" customHeight="1" x14ac:dyDescent="0.15">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row>
    <row r="104" spans="27:70" ht="15" customHeight="1" x14ac:dyDescent="0.15">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27:70" ht="15" customHeight="1" x14ac:dyDescent="0.15">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row>
    <row r="106" spans="27:70" ht="15" customHeight="1" x14ac:dyDescent="0.15">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M106" s="1"/>
      <c r="BN106" s="1"/>
      <c r="BO106" s="1"/>
      <c r="BP106" s="1"/>
      <c r="BQ106" s="1"/>
      <c r="BR106" s="1"/>
    </row>
    <row r="107" spans="27:70" ht="15" customHeight="1" x14ac:dyDescent="0.15">
      <c r="AA107" s="1"/>
      <c r="AB107" s="1"/>
      <c r="AC107" s="1"/>
      <c r="AD107" s="1"/>
      <c r="AE107" s="1"/>
      <c r="AF107" s="1"/>
      <c r="AG107" s="1"/>
      <c r="AH107" s="1"/>
      <c r="AI107" s="1"/>
      <c r="AJ107" s="1"/>
      <c r="AK107" s="1"/>
      <c r="AL107" s="1"/>
      <c r="AM107" s="1"/>
      <c r="AN107" s="1"/>
      <c r="AO107" s="1"/>
    </row>
    <row r="108" spans="27:70" ht="15" customHeight="1" x14ac:dyDescent="0.15">
      <c r="AA108" s="1"/>
      <c r="AB108" s="1"/>
      <c r="AC108" s="1"/>
      <c r="AD108" s="1"/>
      <c r="AE108" s="1"/>
      <c r="AF108" s="1"/>
      <c r="AG108" s="1"/>
      <c r="AH108" s="1"/>
      <c r="AI108" s="1"/>
      <c r="AJ108" s="1"/>
      <c r="AK108" s="1"/>
      <c r="AL108" s="1"/>
      <c r="AM108" s="1"/>
      <c r="AN108" s="1"/>
      <c r="AO108" s="1"/>
    </row>
    <row r="109" spans="27:70" ht="15" customHeight="1" x14ac:dyDescent="0.15">
      <c r="AA109" s="1"/>
      <c r="AB109" s="1"/>
      <c r="AC109" s="1"/>
      <c r="AD109" s="1"/>
      <c r="AE109" s="1"/>
      <c r="AF109" s="1"/>
      <c r="AG109" s="1"/>
      <c r="AH109" s="1"/>
      <c r="AI109" s="1"/>
      <c r="AJ109" s="1"/>
      <c r="AK109" s="1"/>
      <c r="AL109" s="1"/>
      <c r="AM109" s="1"/>
      <c r="AN109" s="1"/>
      <c r="AO109" s="1"/>
    </row>
    <row r="110" spans="27:70" ht="15" customHeight="1" x14ac:dyDescent="0.15">
      <c r="AA110" s="1"/>
      <c r="AB110" s="1"/>
      <c r="AC110" s="1"/>
      <c r="AD110" s="1"/>
      <c r="AE110" s="1"/>
      <c r="AF110" s="1"/>
      <c r="AG110" s="1"/>
      <c r="AH110" s="1"/>
      <c r="AI110" s="1"/>
      <c r="AJ110" s="1"/>
      <c r="AK110" s="1"/>
      <c r="AL110" s="1"/>
      <c r="AM110" s="1"/>
      <c r="AN110" s="1"/>
      <c r="AO110" s="1"/>
    </row>
    <row r="111" spans="27:70" ht="15" customHeight="1" x14ac:dyDescent="0.15">
      <c r="AA111" s="1"/>
      <c r="AB111" s="1"/>
      <c r="AC111" s="1"/>
      <c r="AD111" s="1"/>
      <c r="AE111" s="1"/>
      <c r="AF111" s="1"/>
      <c r="AG111" s="1"/>
      <c r="AH111" s="1"/>
      <c r="AI111" s="1"/>
      <c r="AJ111" s="1"/>
      <c r="AK111" s="1"/>
      <c r="AL111" s="1"/>
      <c r="AM111" s="1"/>
      <c r="AN111" s="1"/>
      <c r="AO111" s="1"/>
    </row>
    <row r="112" spans="27:70" ht="15" customHeight="1" x14ac:dyDescent="0.15">
      <c r="AA112" s="1"/>
      <c r="AB112" s="1"/>
      <c r="AC112" s="1"/>
      <c r="AD112" s="1"/>
      <c r="AE112" s="1"/>
      <c r="AF112" s="1"/>
      <c r="AG112" s="1"/>
      <c r="AH112" s="1"/>
      <c r="AI112" s="1"/>
      <c r="AJ112" s="1"/>
      <c r="AK112" s="1"/>
      <c r="AL112" s="1"/>
      <c r="AM112" s="1"/>
      <c r="AN112" s="1"/>
      <c r="AO112" s="1"/>
    </row>
    <row r="113" spans="27:41" ht="15" customHeight="1" x14ac:dyDescent="0.15">
      <c r="AA113" s="1"/>
      <c r="AB113" s="1"/>
      <c r="AC113" s="1"/>
      <c r="AD113" s="1"/>
      <c r="AE113" s="1"/>
      <c r="AF113" s="1"/>
      <c r="AG113" s="1"/>
      <c r="AH113" s="1"/>
      <c r="AI113" s="1"/>
      <c r="AJ113" s="1"/>
      <c r="AK113" s="1"/>
      <c r="AL113" s="1"/>
      <c r="AM113" s="1"/>
      <c r="AN113" s="1"/>
      <c r="AO113" s="1"/>
    </row>
    <row r="114" spans="27:41" ht="15" customHeight="1" x14ac:dyDescent="0.15">
      <c r="AA114" s="1"/>
      <c r="AB114" s="1"/>
      <c r="AC114" s="1"/>
      <c r="AD114" s="1"/>
      <c r="AE114" s="1"/>
      <c r="AF114" s="1"/>
      <c r="AG114" s="1"/>
      <c r="AH114" s="1"/>
      <c r="AI114" s="1"/>
      <c r="AJ114" s="1"/>
      <c r="AK114" s="1"/>
      <c r="AL114" s="1"/>
      <c r="AM114" s="1"/>
      <c r="AN114" s="1"/>
      <c r="AO114" s="1"/>
    </row>
    <row r="115" spans="27:41" ht="15" customHeight="1" x14ac:dyDescent="0.15">
      <c r="AA115" s="1"/>
      <c r="AB115" s="1"/>
      <c r="AC115" s="1"/>
      <c r="AD115" s="1"/>
      <c r="AE115" s="1"/>
      <c r="AF115" s="1"/>
      <c r="AG115" s="1"/>
      <c r="AH115" s="1"/>
      <c r="AI115" s="1"/>
      <c r="AJ115" s="1"/>
      <c r="AK115" s="1"/>
      <c r="AL115" s="1"/>
      <c r="AM115" s="1"/>
      <c r="AN115" s="1"/>
      <c r="AO115" s="1"/>
    </row>
    <row r="116" spans="27:41" ht="15" customHeight="1" x14ac:dyDescent="0.15">
      <c r="AA116" s="1"/>
      <c r="AB116" s="1"/>
      <c r="AC116" s="1"/>
      <c r="AD116" s="1"/>
      <c r="AE116" s="1"/>
      <c r="AF116" s="1"/>
      <c r="AG116" s="1"/>
      <c r="AH116" s="1"/>
      <c r="AI116" s="1"/>
      <c r="AJ116" s="1"/>
      <c r="AK116" s="1"/>
      <c r="AL116" s="1"/>
      <c r="AM116" s="1"/>
      <c r="AN116" s="1"/>
      <c r="AO116" s="1"/>
    </row>
    <row r="117" spans="27:41" ht="15" customHeight="1" x14ac:dyDescent="0.15">
      <c r="AA117" s="1"/>
      <c r="AB117" s="1"/>
      <c r="AC117" s="1"/>
      <c r="AD117" s="1"/>
      <c r="AE117" s="1"/>
      <c r="AF117" s="1"/>
      <c r="AG117" s="1"/>
      <c r="AH117" s="1"/>
      <c r="AI117" s="1"/>
      <c r="AJ117" s="1"/>
      <c r="AK117" s="1"/>
      <c r="AL117" s="1"/>
      <c r="AM117" s="1"/>
      <c r="AN117" s="1"/>
      <c r="AO117" s="1"/>
    </row>
    <row r="118" spans="27:41" ht="15" customHeight="1" x14ac:dyDescent="0.15">
      <c r="AA118" s="1"/>
      <c r="AB118" s="1"/>
      <c r="AC118" s="1"/>
      <c r="AD118" s="1"/>
      <c r="AE118" s="1"/>
      <c r="AF118" s="1"/>
      <c r="AG118" s="1"/>
      <c r="AH118" s="1"/>
      <c r="AI118" s="1"/>
      <c r="AJ118" s="1"/>
      <c r="AK118" s="1"/>
      <c r="AL118" s="1"/>
      <c r="AM118" s="1"/>
      <c r="AN118" s="1"/>
      <c r="AO118" s="1"/>
    </row>
    <row r="119" spans="27:41" ht="15" customHeight="1" x14ac:dyDescent="0.15">
      <c r="AA119" s="1"/>
      <c r="AB119" s="1"/>
      <c r="AC119" s="1"/>
      <c r="AD119" s="1"/>
      <c r="AE119" s="1"/>
      <c r="AF119" s="1"/>
      <c r="AG119" s="1"/>
      <c r="AH119" s="1"/>
      <c r="AI119" s="1"/>
      <c r="AJ119" s="1"/>
      <c r="AK119" s="1"/>
      <c r="AL119" s="1"/>
      <c r="AM119" s="1"/>
      <c r="AN119" s="1"/>
      <c r="AO119" s="1"/>
    </row>
  </sheetData>
  <sheetProtection password="E7E3" sheet="1" objects="1" scenarios="1" selectLockedCells="1" selectUnlockedCells="1"/>
  <mergeCells count="39">
    <mergeCell ref="R2:V3"/>
    <mergeCell ref="W2:AJ3"/>
    <mergeCell ref="B3:Q3"/>
    <mergeCell ref="B4:Q4"/>
    <mergeCell ref="W4:AJ5"/>
    <mergeCell ref="B6:F6"/>
    <mergeCell ref="G6:AJ6"/>
    <mergeCell ref="B8:F8"/>
    <mergeCell ref="B9:F9"/>
    <mergeCell ref="B12:H13"/>
    <mergeCell ref="I12:AJ13"/>
    <mergeCell ref="B14:H14"/>
    <mergeCell ref="I14:AJ15"/>
    <mergeCell ref="B17:H17"/>
    <mergeCell ref="I17:AJ24"/>
    <mergeCell ref="I25:L25"/>
    <mergeCell ref="N25:T25"/>
    <mergeCell ref="B28:H28"/>
    <mergeCell ref="I28:AJ31"/>
    <mergeCell ref="I32:L32"/>
    <mergeCell ref="N32:T32"/>
    <mergeCell ref="B33:H33"/>
    <mergeCell ref="I33:AJ38"/>
    <mergeCell ref="AL42:AZ42"/>
    <mergeCell ref="B43:H43"/>
    <mergeCell ref="I43:AJ44"/>
    <mergeCell ref="B53:H53"/>
    <mergeCell ref="B46:H46"/>
    <mergeCell ref="I46:AJ47"/>
    <mergeCell ref="B49:H49"/>
    <mergeCell ref="I49:AJ50"/>
    <mergeCell ref="AS50:AV51"/>
    <mergeCell ref="K60:AJ60"/>
    <mergeCell ref="BD50:BD51"/>
    <mergeCell ref="BE50:BG51"/>
    <mergeCell ref="BH50:BH51"/>
    <mergeCell ref="BI50:BJ51"/>
    <mergeCell ref="AZ51:BC51"/>
    <mergeCell ref="AZ50:BC50"/>
  </mergeCells>
  <phoneticPr fontId="38"/>
  <dataValidations count="3">
    <dataValidation allowBlank="1" showInputMessage="1" sqref="J39 I33 AB16 R16 N16 W27:Y27 L40 I43 K45:T45 V45 I49 I53 AC45 S41:T41 V51:V52 I46 R26:T26 P26 J26:J27 W26 Y26 I17 V48 K48 J41:J42 Y32 K51:K52 R40 P39:P40 Y40:Y41 W40:X40 X41:X42 P42:T42"/>
    <dataValidation type="list" allowBlank="1" showInputMessage="1" showErrorMessage="1" sqref="G8:G9 S39:S40 AA16 AB45 Q16 M16 J45 U45 U16 Q26 X26 I26:I27 I54 U48 J48 J60:J61 X32 U51 J51:J52 W41:W42 I39:I42 I59 J55:J58">
      <formula1>"□,■"</formula1>
    </dataValidation>
    <dataValidation imeMode="halfAlpha" allowBlank="1" showInputMessage="1" showErrorMessage="1" sqref="BG65:BS67 BP61:BS63 BM61:BO62 BG61:BL63 BL49:BS60 BG52:BK60"/>
  </dataValidations>
  <pageMargins left="0.39370078740157483" right="0.39370078740157483" top="0.39370078740157483" bottom="0.59055118110236227" header="0.31496062992125984" footer="0.19685039370078741"/>
  <pageSetup paperSize="9" scale="95" orientation="portrait" r:id="rId1"/>
  <headerFooter scaleWithDoc="0">
    <oddFooter>&amp;L&amp;"Meiryo UI,標準"&amp;8ＨＰJ-713-6　(Ver.20241001）&amp;R&amp;"Meiryo UI,標準"&amp;8Copyright 2019-2024 Houseplus Corporation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I102"/>
  <sheetViews>
    <sheetView showGridLines="0" view="pageBreakPreview" zoomScaleNormal="140" zoomScaleSheetLayoutView="100" workbookViewId="0">
      <selection activeCell="BF11" sqref="BF11"/>
    </sheetView>
  </sheetViews>
  <sheetFormatPr defaultColWidth="2.625" defaultRowHeight="15" customHeight="1" x14ac:dyDescent="0.15"/>
  <cols>
    <col min="1" max="8" width="2.625" style="2"/>
    <col min="9" max="23" width="2.625" style="2" customWidth="1"/>
    <col min="24" max="24" width="3" style="2" customWidth="1"/>
    <col min="25" max="25" width="2.875" style="2" customWidth="1"/>
    <col min="26" max="28" width="2.625" style="2"/>
    <col min="29" max="29" width="3.625" style="2" customWidth="1"/>
    <col min="30" max="75" width="2.625" style="2"/>
    <col min="76" max="76" width="2.625" style="2" customWidth="1"/>
    <col min="77" max="77" width="7.625" style="2" customWidth="1"/>
    <col min="78" max="79" width="13.625" style="2" customWidth="1"/>
    <col min="80" max="87" width="16.625" style="2" customWidth="1"/>
    <col min="88" max="97" width="10.375" style="2" customWidth="1"/>
    <col min="98" max="102" width="17.625" style="2" customWidth="1"/>
    <col min="103" max="110" width="20" style="2" customWidth="1"/>
    <col min="111" max="113" width="17.125" style="2" customWidth="1"/>
    <col min="114" max="116" width="12.625" style="2" customWidth="1"/>
    <col min="117" max="118" width="18.125" style="2" customWidth="1"/>
    <col min="119" max="122" width="21" style="2" customWidth="1"/>
    <col min="123" max="128" width="10.875" style="2" customWidth="1"/>
    <col min="129" max="129" width="9.625" style="2" customWidth="1"/>
    <col min="130" max="130" width="14.625" style="2" customWidth="1"/>
    <col min="131" max="131" width="6.75" style="2" customWidth="1"/>
    <col min="132" max="132" width="19.75" style="2" customWidth="1"/>
    <col min="133" max="133" width="16.625" style="2" customWidth="1"/>
    <col min="134" max="135" width="13" style="2" customWidth="1"/>
    <col min="136" max="136" width="17.5" style="2" customWidth="1"/>
    <col min="137" max="137" width="20.5" style="2" customWidth="1"/>
    <col min="138" max="138" width="13.875" style="2" customWidth="1"/>
    <col min="139" max="16384" width="2.625" style="2"/>
  </cols>
  <sheetData>
    <row r="1" spans="1:139" ht="6.75" customHeight="1" x14ac:dyDescent="0.15">
      <c r="A1" s="74"/>
      <c r="B1" s="3"/>
      <c r="C1" s="3"/>
      <c r="D1" s="3"/>
      <c r="E1" s="3"/>
      <c r="F1" s="3"/>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139" ht="15" customHeight="1" x14ac:dyDescent="0.15">
      <c r="A2" s="74"/>
      <c r="B2" s="74"/>
      <c r="C2" s="74"/>
      <c r="D2" s="74"/>
      <c r="E2" s="74"/>
      <c r="F2" s="74"/>
      <c r="G2" s="74"/>
      <c r="H2" s="74"/>
      <c r="I2" s="74"/>
      <c r="J2" s="74"/>
      <c r="K2" s="74"/>
      <c r="L2" s="74"/>
      <c r="M2" s="74"/>
      <c r="N2" s="74"/>
      <c r="O2" s="74"/>
      <c r="P2" s="74"/>
      <c r="Q2" s="74"/>
      <c r="R2" s="665" t="s">
        <v>348</v>
      </c>
      <c r="S2" s="658"/>
      <c r="T2" s="658"/>
      <c r="U2" s="658"/>
      <c r="V2" s="659"/>
      <c r="W2" s="829"/>
      <c r="X2" s="830"/>
      <c r="Y2" s="830"/>
      <c r="Z2" s="830"/>
      <c r="AA2" s="830"/>
      <c r="AB2" s="830"/>
      <c r="AC2" s="830"/>
      <c r="AD2" s="830"/>
      <c r="AE2" s="830"/>
      <c r="AF2" s="830"/>
      <c r="AG2" s="830"/>
      <c r="AH2" s="830"/>
      <c r="AI2" s="831"/>
      <c r="AJ2" s="74"/>
    </row>
    <row r="3" spans="1:139" ht="15" customHeight="1" x14ac:dyDescent="0.15">
      <c r="A3" s="74"/>
      <c r="B3" s="733" t="s">
        <v>19</v>
      </c>
      <c r="C3" s="733"/>
      <c r="D3" s="733"/>
      <c r="E3" s="733"/>
      <c r="F3" s="733"/>
      <c r="G3" s="733"/>
      <c r="H3" s="733"/>
      <c r="I3" s="733"/>
      <c r="J3" s="733"/>
      <c r="K3" s="733"/>
      <c r="L3" s="733"/>
      <c r="M3" s="733"/>
      <c r="N3" s="733"/>
      <c r="O3" s="733"/>
      <c r="P3" s="733"/>
      <c r="Q3" s="733"/>
      <c r="R3" s="660"/>
      <c r="S3" s="661"/>
      <c r="T3" s="661"/>
      <c r="U3" s="661"/>
      <c r="V3" s="662"/>
      <c r="W3" s="832"/>
      <c r="X3" s="833"/>
      <c r="Y3" s="833"/>
      <c r="Z3" s="833"/>
      <c r="AA3" s="833"/>
      <c r="AB3" s="833"/>
      <c r="AC3" s="833"/>
      <c r="AD3" s="833"/>
      <c r="AE3" s="833"/>
      <c r="AF3" s="833"/>
      <c r="AG3" s="833"/>
      <c r="AH3" s="833"/>
      <c r="AI3" s="834"/>
      <c r="AJ3" s="74"/>
      <c r="AP3" s="15"/>
      <c r="AQ3" s="15"/>
      <c r="AR3" s="15"/>
      <c r="AS3" s="15"/>
      <c r="AT3" s="15"/>
      <c r="AU3" s="15"/>
      <c r="AV3" s="15"/>
      <c r="AW3" s="15"/>
      <c r="AX3" s="15"/>
      <c r="AY3" s="15"/>
      <c r="AZ3" s="15"/>
      <c r="BA3" s="15"/>
      <c r="BB3" s="15"/>
      <c r="BC3" s="15"/>
      <c r="BD3" s="15"/>
      <c r="BE3" s="15"/>
      <c r="BF3" s="15"/>
      <c r="BG3" s="15"/>
      <c r="BH3" s="15"/>
      <c r="BI3" s="15"/>
      <c r="BJ3" s="15"/>
      <c r="BK3" s="15"/>
      <c r="BL3" s="15"/>
      <c r="BM3" s="15"/>
      <c r="BN3" s="4"/>
      <c r="BO3" s="4"/>
      <c r="BP3" s="4"/>
      <c r="BQ3" s="4"/>
      <c r="BR3" s="4"/>
      <c r="BS3" s="4"/>
      <c r="BT3" s="4"/>
      <c r="BU3" s="4"/>
      <c r="BV3" s="4"/>
      <c r="BW3" s="4"/>
    </row>
    <row r="4" spans="1:139" ht="15" customHeight="1" x14ac:dyDescent="0.15">
      <c r="A4" s="74"/>
      <c r="B4" s="735" t="s">
        <v>458</v>
      </c>
      <c r="C4" s="735"/>
      <c r="D4" s="735"/>
      <c r="E4" s="735"/>
      <c r="F4" s="735"/>
      <c r="G4" s="735"/>
      <c r="H4" s="735"/>
      <c r="I4" s="735"/>
      <c r="J4" s="735"/>
      <c r="K4" s="735"/>
      <c r="L4" s="735"/>
      <c r="M4" s="735"/>
      <c r="N4" s="735"/>
      <c r="O4" s="735"/>
      <c r="P4" s="735"/>
      <c r="Q4" s="735"/>
      <c r="R4" s="15"/>
      <c r="S4" s="15"/>
      <c r="T4" s="15"/>
      <c r="U4" s="15"/>
      <c r="V4" s="15"/>
      <c r="W4" s="804" t="s">
        <v>331</v>
      </c>
      <c r="X4" s="804"/>
      <c r="Y4" s="804"/>
      <c r="Z4" s="804"/>
      <c r="AA4" s="804"/>
      <c r="AB4" s="804"/>
      <c r="AC4" s="804"/>
      <c r="AD4" s="804"/>
      <c r="AE4" s="804"/>
      <c r="AF4" s="804"/>
      <c r="AG4" s="804"/>
      <c r="AH4" s="804"/>
      <c r="AI4" s="804"/>
      <c r="AJ4" s="804"/>
      <c r="AP4" s="15"/>
      <c r="AQ4" s="15"/>
      <c r="AR4" s="15"/>
      <c r="AS4" s="15"/>
      <c r="AT4" s="15"/>
      <c r="AU4" s="15"/>
      <c r="AV4" s="15"/>
      <c r="AW4" s="15"/>
      <c r="AX4" s="15"/>
      <c r="AY4" s="15"/>
      <c r="AZ4" s="15"/>
      <c r="BA4" s="15"/>
      <c r="BB4" s="15"/>
      <c r="BC4" s="15"/>
      <c r="BD4" s="15"/>
      <c r="BE4" s="15"/>
      <c r="BF4" s="15"/>
      <c r="BG4" s="15"/>
      <c r="BH4" s="15"/>
      <c r="BI4" s="15"/>
      <c r="BJ4" s="8"/>
      <c r="BK4" s="8"/>
      <c r="BL4" s="8"/>
      <c r="BM4" s="8"/>
      <c r="BN4" s="8"/>
      <c r="BO4" s="8"/>
      <c r="BP4" s="8"/>
      <c r="BQ4" s="8"/>
      <c r="BR4" s="8"/>
      <c r="BS4" s="8"/>
      <c r="BT4" s="8"/>
      <c r="BU4" s="8"/>
      <c r="BV4" s="8"/>
      <c r="BW4" s="8"/>
    </row>
    <row r="5" spans="1:139" ht="6.75" customHeight="1" thickBot="1" x14ac:dyDescent="0.2">
      <c r="A5" s="74"/>
      <c r="B5" s="3"/>
      <c r="C5" s="3"/>
      <c r="D5" s="3"/>
      <c r="E5" s="3"/>
      <c r="F5" s="3"/>
      <c r="G5" s="75"/>
      <c r="H5" s="75"/>
      <c r="I5" s="75"/>
      <c r="J5" s="75"/>
      <c r="K5" s="75"/>
      <c r="L5" s="75"/>
      <c r="M5" s="75"/>
      <c r="N5" s="75"/>
      <c r="O5" s="75"/>
      <c r="P5" s="75"/>
      <c r="Q5" s="75"/>
      <c r="R5" s="75"/>
      <c r="S5" s="75"/>
      <c r="T5" s="75"/>
      <c r="U5" s="75"/>
      <c r="V5" s="75"/>
      <c r="W5" s="804"/>
      <c r="X5" s="804"/>
      <c r="Y5" s="804"/>
      <c r="Z5" s="804"/>
      <c r="AA5" s="804"/>
      <c r="AB5" s="804"/>
      <c r="AC5" s="804"/>
      <c r="AD5" s="804"/>
      <c r="AE5" s="804"/>
      <c r="AF5" s="804"/>
      <c r="AG5" s="804"/>
      <c r="AH5" s="804"/>
      <c r="AI5" s="804"/>
      <c r="AJ5" s="8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139" ht="19.5" customHeight="1" thickBot="1" x14ac:dyDescent="0.2">
      <c r="A6" s="74"/>
      <c r="B6" s="739" t="s">
        <v>0</v>
      </c>
      <c r="C6" s="740"/>
      <c r="D6" s="740"/>
      <c r="E6" s="740"/>
      <c r="F6" s="740"/>
      <c r="G6" s="835" t="s">
        <v>475</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7"/>
      <c r="AJ6" s="76"/>
      <c r="AK6" s="4"/>
      <c r="AP6" s="42"/>
      <c r="AQ6" s="42"/>
      <c r="AR6" s="42"/>
      <c r="AS6" s="42"/>
      <c r="AT6" s="42"/>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139" ht="6.75" customHeight="1" x14ac:dyDescent="0.15">
      <c r="A7" s="74"/>
      <c r="B7" s="3"/>
      <c r="C7" s="3"/>
      <c r="D7" s="3"/>
      <c r="E7" s="3"/>
      <c r="F7" s="3"/>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139" ht="15" customHeight="1" x14ac:dyDescent="0.15">
      <c r="A8" s="77"/>
      <c r="B8" s="814" t="s">
        <v>352</v>
      </c>
      <c r="C8" s="815"/>
      <c r="D8" s="815"/>
      <c r="E8" s="815"/>
      <c r="F8" s="816"/>
      <c r="G8" s="297" t="s">
        <v>25</v>
      </c>
      <c r="H8" s="261" t="s">
        <v>423</v>
      </c>
      <c r="I8" s="261"/>
      <c r="J8" s="261"/>
      <c r="K8" s="261"/>
      <c r="L8" s="263" t="s">
        <v>311</v>
      </c>
      <c r="M8" s="438" t="s">
        <v>25</v>
      </c>
      <c r="N8" s="263" t="s">
        <v>426</v>
      </c>
      <c r="O8" s="262"/>
      <c r="P8" s="263"/>
      <c r="Q8" s="262"/>
      <c r="R8" s="262"/>
      <c r="S8" s="261"/>
      <c r="T8" s="261"/>
      <c r="U8" s="261"/>
      <c r="V8" s="261"/>
      <c r="W8" s="438" t="s">
        <v>25</v>
      </c>
      <c r="X8" s="261" t="s">
        <v>427</v>
      </c>
      <c r="Y8" s="261"/>
      <c r="Z8" s="261"/>
      <c r="AA8" s="263"/>
      <c r="AB8" s="261"/>
      <c r="AC8" s="261"/>
      <c r="AD8" s="261"/>
      <c r="AE8" s="261" t="s">
        <v>312</v>
      </c>
      <c r="AF8" s="247"/>
      <c r="AG8" s="79"/>
      <c r="AH8" s="79"/>
      <c r="AI8" s="80"/>
      <c r="AJ8" s="77"/>
      <c r="AK8" s="4"/>
      <c r="AL8" s="4"/>
      <c r="AM8" s="4"/>
      <c r="AN8" s="4"/>
      <c r="AO8" s="4"/>
      <c r="AP8" s="4"/>
      <c r="AQ8" s="4"/>
      <c r="AR8" s="4"/>
      <c r="AS8" s="4"/>
      <c r="AT8" s="4"/>
      <c r="AU8" s="4"/>
      <c r="AV8" s="4"/>
      <c r="AW8" s="4"/>
      <c r="AX8" s="4"/>
      <c r="AY8" s="4"/>
      <c r="AZ8" s="4"/>
      <c r="BA8" s="4"/>
      <c r="BB8" s="4"/>
      <c r="BC8" s="4"/>
      <c r="BD8" s="4"/>
      <c r="BE8" s="4"/>
      <c r="BF8" s="4"/>
      <c r="BG8" s="5"/>
      <c r="BH8" s="5"/>
      <c r="BI8" s="5"/>
      <c r="BJ8" s="5"/>
      <c r="BK8" s="4"/>
      <c r="BL8" s="4"/>
      <c r="BM8" s="4"/>
      <c r="BN8" s="4"/>
      <c r="BO8" s="4"/>
      <c r="BP8" s="4"/>
      <c r="BQ8" s="8"/>
      <c r="BR8" s="8"/>
      <c r="BS8" s="8"/>
      <c r="BT8" s="8"/>
      <c r="BU8" s="8"/>
      <c r="BV8" s="8"/>
      <c r="BW8" s="8"/>
      <c r="BY8" s="10"/>
      <c r="BZ8" s="10"/>
      <c r="CA8" s="10"/>
      <c r="CB8" s="10"/>
      <c r="CC8" s="10"/>
      <c r="CD8" s="10"/>
      <c r="CE8" s="10"/>
      <c r="CF8" s="10"/>
      <c r="CG8" s="10"/>
      <c r="CH8" s="10"/>
      <c r="CI8" s="10"/>
      <c r="CJ8" s="11"/>
      <c r="CK8" s="11"/>
      <c r="CL8" s="11"/>
      <c r="CM8" s="11"/>
      <c r="CN8" s="11"/>
      <c r="CO8" s="11"/>
      <c r="CP8" s="11"/>
      <c r="CQ8" s="11"/>
      <c r="CR8" s="11"/>
      <c r="CS8" s="11"/>
      <c r="CT8" s="10"/>
      <c r="CU8" s="10"/>
      <c r="CV8" s="10"/>
      <c r="CW8" s="10"/>
      <c r="CX8" s="10"/>
      <c r="CY8" s="10"/>
      <c r="CZ8" s="10"/>
      <c r="DA8" s="10"/>
      <c r="DB8" s="10"/>
      <c r="DC8" s="10"/>
      <c r="DD8" s="10"/>
      <c r="DE8" s="10"/>
      <c r="DF8" s="10"/>
      <c r="DG8" s="11"/>
      <c r="DH8" s="11"/>
      <c r="DI8" s="11"/>
      <c r="DJ8" s="10"/>
      <c r="DK8" s="11"/>
      <c r="DL8" s="11"/>
      <c r="DM8" s="11"/>
      <c r="DN8" s="11"/>
      <c r="DO8" s="11"/>
      <c r="DP8" s="11"/>
      <c r="DQ8" s="11"/>
      <c r="DR8" s="11"/>
      <c r="DS8" s="11"/>
      <c r="DT8" s="11"/>
      <c r="DU8" s="11"/>
      <c r="DV8" s="11"/>
      <c r="DW8" s="11"/>
      <c r="DX8" s="11"/>
      <c r="DY8" s="10"/>
      <c r="DZ8" s="10"/>
      <c r="EA8" s="10"/>
      <c r="EB8" s="10"/>
      <c r="EC8" s="10"/>
      <c r="ED8" s="10"/>
      <c r="EE8" s="12"/>
      <c r="EF8" s="11"/>
      <c r="EG8" s="11"/>
      <c r="EH8" s="11"/>
      <c r="EI8" s="1"/>
    </row>
    <row r="9" spans="1:139" ht="15" customHeight="1" x14ac:dyDescent="0.15">
      <c r="A9" s="77"/>
      <c r="B9" s="817"/>
      <c r="C9" s="818"/>
      <c r="D9" s="818"/>
      <c r="E9" s="818"/>
      <c r="F9" s="819"/>
      <c r="G9" s="297" t="s">
        <v>25</v>
      </c>
      <c r="H9" s="261" t="s">
        <v>424</v>
      </c>
      <c r="I9" s="261"/>
      <c r="J9" s="261"/>
      <c r="K9" s="261"/>
      <c r="L9" s="263" t="s">
        <v>311</v>
      </c>
      <c r="M9" s="438" t="s">
        <v>25</v>
      </c>
      <c r="N9" s="263" t="s">
        <v>429</v>
      </c>
      <c r="O9" s="262"/>
      <c r="P9" s="263"/>
      <c r="Q9" s="262"/>
      <c r="R9" s="262"/>
      <c r="S9" s="261"/>
      <c r="T9" s="261"/>
      <c r="U9" s="261"/>
      <c r="V9" s="261"/>
      <c r="W9" s="438" t="s">
        <v>25</v>
      </c>
      <c r="X9" s="261" t="s">
        <v>428</v>
      </c>
      <c r="Y9" s="261"/>
      <c r="Z9" s="261"/>
      <c r="AA9" s="263"/>
      <c r="AB9" s="261"/>
      <c r="AC9" s="261"/>
      <c r="AD9" s="261"/>
      <c r="AE9" s="261" t="s">
        <v>312</v>
      </c>
      <c r="AF9" s="247"/>
      <c r="AG9" s="79"/>
      <c r="AH9" s="79"/>
      <c r="AI9" s="80"/>
      <c r="AJ9" s="77"/>
      <c r="AK9" s="4"/>
      <c r="AL9" s="4"/>
      <c r="AM9" s="4"/>
      <c r="AN9" s="4"/>
      <c r="AO9" s="4"/>
      <c r="AP9" s="4"/>
      <c r="AQ9" s="4"/>
      <c r="AR9" s="4"/>
      <c r="AS9" s="4"/>
      <c r="AT9" s="4"/>
      <c r="AU9" s="4"/>
      <c r="AV9" s="4"/>
      <c r="AW9" s="4"/>
      <c r="AX9" s="4"/>
      <c r="AY9" s="4"/>
      <c r="AZ9" s="4"/>
      <c r="BA9" s="4"/>
      <c r="BB9" s="4"/>
      <c r="BC9" s="4"/>
      <c r="BD9" s="4"/>
      <c r="BE9" s="4"/>
      <c r="BF9" s="4"/>
      <c r="BG9" s="5"/>
      <c r="BH9" s="5"/>
      <c r="BI9" s="5"/>
      <c r="BJ9" s="5"/>
      <c r="BK9" s="4"/>
      <c r="BL9" s="4"/>
      <c r="BM9" s="4"/>
      <c r="BN9" s="4"/>
      <c r="BO9" s="4"/>
      <c r="BP9" s="4"/>
      <c r="BQ9" s="8"/>
      <c r="BR9" s="8"/>
      <c r="BS9" s="8"/>
      <c r="BT9" s="8"/>
      <c r="BU9" s="8"/>
      <c r="BV9" s="8"/>
      <c r="BW9" s="8"/>
      <c r="BY9" s="10"/>
      <c r="BZ9" s="10"/>
      <c r="CA9" s="10"/>
      <c r="CB9" s="10"/>
      <c r="CC9" s="10"/>
      <c r="CD9" s="10"/>
      <c r="CE9" s="10"/>
      <c r="CF9" s="10"/>
      <c r="CG9" s="10"/>
      <c r="CH9" s="10"/>
      <c r="CI9" s="10"/>
      <c r="CJ9" s="11"/>
      <c r="CK9" s="11"/>
      <c r="CL9" s="11"/>
      <c r="CM9" s="11"/>
      <c r="CN9" s="11"/>
      <c r="CO9" s="11"/>
      <c r="CP9" s="11"/>
      <c r="CQ9" s="11"/>
      <c r="CR9" s="11"/>
      <c r="CS9" s="11"/>
      <c r="CT9" s="10"/>
      <c r="CU9" s="10"/>
      <c r="CV9" s="10"/>
      <c r="CW9" s="10"/>
      <c r="CX9" s="10"/>
      <c r="CY9" s="10"/>
      <c r="CZ9" s="10"/>
      <c r="DA9" s="10"/>
      <c r="DB9" s="10"/>
      <c r="DC9" s="10"/>
      <c r="DD9" s="10"/>
      <c r="DE9" s="10"/>
      <c r="DF9" s="10"/>
      <c r="DG9" s="11"/>
      <c r="DH9" s="11"/>
      <c r="DI9" s="11"/>
      <c r="DJ9" s="10"/>
      <c r="DK9" s="11"/>
      <c r="DL9" s="11"/>
      <c r="DM9" s="11"/>
      <c r="DN9" s="11"/>
      <c r="DO9" s="11"/>
      <c r="DP9" s="11"/>
      <c r="DQ9" s="11"/>
      <c r="DR9" s="11"/>
      <c r="DS9" s="11"/>
      <c r="DT9" s="11"/>
      <c r="DU9" s="11"/>
      <c r="DV9" s="11"/>
      <c r="DW9" s="11"/>
      <c r="DX9" s="11"/>
      <c r="DY9" s="10"/>
      <c r="DZ9" s="10"/>
      <c r="EA9" s="10"/>
      <c r="EB9" s="10"/>
      <c r="EC9" s="10"/>
      <c r="ED9" s="10"/>
      <c r="EE9" s="12"/>
      <c r="EF9" s="11"/>
      <c r="EG9" s="11"/>
      <c r="EH9" s="11"/>
      <c r="EI9" s="1"/>
    </row>
    <row r="10" spans="1:139" ht="15" customHeight="1" x14ac:dyDescent="0.15">
      <c r="A10" s="77"/>
      <c r="B10" s="820"/>
      <c r="C10" s="821"/>
      <c r="D10" s="821"/>
      <c r="E10" s="821"/>
      <c r="F10" s="822"/>
      <c r="G10" s="297" t="s">
        <v>24</v>
      </c>
      <c r="H10" s="261" t="s">
        <v>425</v>
      </c>
      <c r="I10" s="261"/>
      <c r="J10" s="261"/>
      <c r="K10" s="261"/>
      <c r="L10" s="263" t="s">
        <v>311</v>
      </c>
      <c r="M10" s="438" t="s">
        <v>24</v>
      </c>
      <c r="N10" s="263" t="s">
        <v>430</v>
      </c>
      <c r="O10" s="262"/>
      <c r="P10" s="263"/>
      <c r="Q10" s="262"/>
      <c r="R10" s="262"/>
      <c r="S10" s="261"/>
      <c r="T10" s="261"/>
      <c r="U10" s="261"/>
      <c r="V10" s="261"/>
      <c r="W10" s="438" t="s">
        <v>25</v>
      </c>
      <c r="X10" s="261" t="s">
        <v>431</v>
      </c>
      <c r="Y10" s="261"/>
      <c r="Z10" s="261"/>
      <c r="AA10" s="263"/>
      <c r="AB10" s="261"/>
      <c r="AC10" s="261"/>
      <c r="AD10" s="261"/>
      <c r="AE10" s="261" t="s">
        <v>312</v>
      </c>
      <c r="AF10" s="247"/>
      <c r="AG10" s="79"/>
      <c r="AH10" s="79"/>
      <c r="AI10" s="80"/>
      <c r="AJ10" s="77"/>
      <c r="AK10" s="4"/>
      <c r="AL10" s="4"/>
      <c r="AM10" s="4"/>
      <c r="AN10" s="4"/>
      <c r="AO10" s="4"/>
      <c r="AP10" s="4"/>
      <c r="AQ10" s="4"/>
      <c r="AR10" s="4"/>
      <c r="AS10" s="4"/>
      <c r="AT10" s="4"/>
      <c r="AU10" s="4"/>
      <c r="AV10" s="4"/>
      <c r="AW10" s="4"/>
      <c r="AX10" s="4"/>
      <c r="AY10" s="4"/>
      <c r="AZ10" s="4"/>
      <c r="BA10" s="72"/>
      <c r="BB10" s="4"/>
      <c r="BC10" s="4"/>
      <c r="BD10" s="4"/>
      <c r="BE10" s="4"/>
      <c r="BF10" s="4"/>
      <c r="BG10" s="5"/>
      <c r="BH10" s="5"/>
      <c r="BI10" s="5"/>
      <c r="BJ10" s="5"/>
      <c r="BK10" s="4"/>
      <c r="BL10" s="4"/>
      <c r="BM10" s="4"/>
      <c r="BN10" s="4"/>
      <c r="BO10" s="4"/>
      <c r="BP10" s="4"/>
      <c r="BQ10" s="8"/>
      <c r="BR10" s="8"/>
      <c r="BS10" s="8"/>
      <c r="BT10" s="8"/>
      <c r="BU10" s="8"/>
      <c r="BV10" s="8"/>
      <c r="BW10" s="8"/>
      <c r="BY10" s="10"/>
      <c r="BZ10" s="10"/>
      <c r="CA10" s="10"/>
      <c r="CB10" s="10"/>
      <c r="CC10" s="10"/>
      <c r="CD10" s="10"/>
      <c r="CE10" s="10"/>
      <c r="CF10" s="10"/>
      <c r="CG10" s="10"/>
      <c r="CH10" s="10"/>
      <c r="CI10" s="10"/>
      <c r="CJ10" s="11"/>
      <c r="CK10" s="11"/>
      <c r="CL10" s="11"/>
      <c r="CM10" s="11"/>
      <c r="CN10" s="11"/>
      <c r="CO10" s="11"/>
      <c r="CP10" s="11"/>
      <c r="CQ10" s="11"/>
      <c r="CR10" s="11"/>
      <c r="CS10" s="11"/>
      <c r="CT10" s="10"/>
      <c r="CU10" s="10"/>
      <c r="CV10" s="10"/>
      <c r="CW10" s="10"/>
      <c r="CX10" s="10"/>
      <c r="CY10" s="10"/>
      <c r="CZ10" s="10"/>
      <c r="DA10" s="10"/>
      <c r="DB10" s="10"/>
      <c r="DC10" s="10"/>
      <c r="DD10" s="10"/>
      <c r="DE10" s="10"/>
      <c r="DF10" s="10"/>
      <c r="DG10" s="11"/>
      <c r="DH10" s="11"/>
      <c r="DI10" s="11"/>
      <c r="DJ10" s="10"/>
      <c r="DK10" s="11"/>
      <c r="DL10" s="11"/>
      <c r="DM10" s="11"/>
      <c r="DN10" s="11"/>
      <c r="DO10" s="11"/>
      <c r="DP10" s="11"/>
      <c r="DQ10" s="11"/>
      <c r="DR10" s="11"/>
      <c r="DS10" s="11"/>
      <c r="DT10" s="11"/>
      <c r="DU10" s="11"/>
      <c r="DV10" s="11"/>
      <c r="DW10" s="11"/>
      <c r="DX10" s="11"/>
      <c r="DY10" s="10"/>
      <c r="DZ10" s="10"/>
      <c r="EA10" s="10"/>
      <c r="EB10" s="10"/>
      <c r="EC10" s="10"/>
      <c r="ED10" s="10"/>
      <c r="EE10" s="12"/>
      <c r="EF10" s="11"/>
      <c r="EG10" s="11"/>
      <c r="EH10" s="11"/>
      <c r="EI10" s="1"/>
    </row>
    <row r="11" spans="1:139" ht="15" customHeight="1" x14ac:dyDescent="0.15">
      <c r="A11" s="77"/>
      <c r="B11" s="789" t="s">
        <v>11</v>
      </c>
      <c r="C11" s="790"/>
      <c r="D11" s="790"/>
      <c r="E11" s="790"/>
      <c r="F11" s="791"/>
      <c r="G11" s="78" t="s">
        <v>24</v>
      </c>
      <c r="H11" s="79" t="s">
        <v>321</v>
      </c>
      <c r="I11" s="79"/>
      <c r="J11" s="79"/>
      <c r="K11" s="79"/>
      <c r="L11" s="79"/>
      <c r="M11" s="79"/>
      <c r="N11" s="79"/>
      <c r="O11" s="78"/>
      <c r="P11" s="79"/>
      <c r="Q11" s="79"/>
      <c r="R11" s="79"/>
      <c r="S11" s="79"/>
      <c r="T11" s="79"/>
      <c r="U11" s="79"/>
      <c r="V11" s="79"/>
      <c r="W11" s="79"/>
      <c r="X11" s="79"/>
      <c r="Y11" s="79"/>
      <c r="Z11" s="79"/>
      <c r="AA11" s="78"/>
      <c r="AB11" s="79"/>
      <c r="AC11" s="79"/>
      <c r="AD11" s="79"/>
      <c r="AE11" s="79"/>
      <c r="AF11" s="79"/>
      <c r="AG11" s="79"/>
      <c r="AH11" s="79"/>
      <c r="AI11" s="80"/>
      <c r="AJ11" s="77"/>
      <c r="AK11" s="4"/>
      <c r="AL11" s="4"/>
      <c r="AM11" s="4"/>
      <c r="AN11" s="4"/>
      <c r="AP11" s="4"/>
      <c r="AQ11" s="4"/>
      <c r="AR11" s="4"/>
      <c r="AS11" s="4"/>
      <c r="AT11" s="4"/>
      <c r="AU11" s="4"/>
      <c r="AV11" s="4"/>
      <c r="AW11" s="4"/>
      <c r="AX11" s="4"/>
      <c r="AY11" s="4"/>
      <c r="AZ11" s="4"/>
      <c r="BA11" s="4"/>
      <c r="BB11" s="4"/>
      <c r="BC11" s="4"/>
      <c r="BD11" s="4"/>
      <c r="BE11" s="4"/>
      <c r="BF11" s="4"/>
      <c r="BG11" s="5"/>
      <c r="BH11" s="5"/>
      <c r="BI11" s="5"/>
      <c r="BJ11" s="5"/>
      <c r="BK11" s="4"/>
      <c r="BL11" s="4"/>
      <c r="BM11" s="4"/>
      <c r="BN11" s="4"/>
      <c r="BO11" s="4"/>
      <c r="BP11" s="4"/>
      <c r="BQ11" s="8"/>
      <c r="BR11" s="8"/>
      <c r="BS11" s="8"/>
      <c r="BT11" s="8"/>
      <c r="BU11" s="8"/>
      <c r="BV11" s="8"/>
      <c r="BW11" s="8"/>
      <c r="BY11" s="10"/>
      <c r="BZ11" s="10"/>
      <c r="CA11" s="10"/>
      <c r="CB11" s="10"/>
      <c r="CC11" s="10"/>
      <c r="CD11" s="10"/>
      <c r="CE11" s="10"/>
      <c r="CF11" s="10"/>
      <c r="CG11" s="10"/>
      <c r="CH11" s="10"/>
      <c r="CI11" s="10"/>
      <c r="CJ11" s="11"/>
      <c r="CK11" s="11"/>
      <c r="CL11" s="11"/>
      <c r="CM11" s="11"/>
      <c r="CN11" s="11"/>
      <c r="CO11" s="11"/>
      <c r="CP11" s="11"/>
      <c r="CQ11" s="11"/>
      <c r="CR11" s="11"/>
      <c r="CS11" s="11"/>
      <c r="CT11" s="10"/>
      <c r="CU11" s="10"/>
      <c r="CV11" s="10"/>
      <c r="CW11" s="10"/>
      <c r="CX11" s="10"/>
      <c r="CY11" s="10"/>
      <c r="CZ11" s="10"/>
      <c r="DA11" s="10"/>
      <c r="DB11" s="10"/>
      <c r="DC11" s="10"/>
      <c r="DD11" s="10"/>
      <c r="DE11" s="10"/>
      <c r="DF11" s="10"/>
      <c r="DG11" s="11"/>
      <c r="DH11" s="11"/>
      <c r="DI11" s="11"/>
      <c r="DJ11" s="10"/>
      <c r="DK11" s="11"/>
      <c r="DL11" s="11"/>
      <c r="DM11" s="11"/>
      <c r="DN11" s="11"/>
      <c r="DO11" s="11"/>
      <c r="DP11" s="11"/>
      <c r="DQ11" s="11"/>
      <c r="DR11" s="11"/>
      <c r="DS11" s="11"/>
      <c r="DT11" s="11"/>
      <c r="DU11" s="11"/>
      <c r="DV11" s="11"/>
      <c r="DW11" s="11"/>
      <c r="DX11" s="11"/>
      <c r="DY11" s="10"/>
      <c r="DZ11" s="10"/>
      <c r="EA11" s="10"/>
      <c r="EB11" s="10"/>
      <c r="EC11" s="10"/>
      <c r="ED11" s="10"/>
      <c r="EE11" s="12"/>
      <c r="EF11" s="11"/>
      <c r="EG11" s="11"/>
      <c r="EH11" s="11"/>
      <c r="EI11" s="1"/>
    </row>
    <row r="12" spans="1:139" ht="7.5" customHeight="1" x14ac:dyDescent="0.15">
      <c r="A12" s="77"/>
      <c r="B12" s="77"/>
      <c r="C12" s="81"/>
      <c r="D12" s="81"/>
      <c r="E12" s="81"/>
      <c r="F12" s="81"/>
      <c r="G12" s="81"/>
      <c r="H12" s="82"/>
      <c r="I12" s="74"/>
      <c r="J12" s="74"/>
      <c r="K12" s="74"/>
      <c r="L12" s="74"/>
      <c r="M12" s="74"/>
      <c r="N12" s="74"/>
      <c r="O12" s="74"/>
      <c r="P12" s="74"/>
      <c r="Q12" s="74"/>
      <c r="R12" s="74"/>
      <c r="S12" s="74"/>
      <c r="T12" s="74"/>
      <c r="U12" s="77"/>
      <c r="V12" s="77"/>
      <c r="W12" s="77"/>
      <c r="X12" s="77"/>
      <c r="Y12" s="77"/>
      <c r="Z12" s="77"/>
      <c r="AA12" s="77"/>
      <c r="AB12" s="77"/>
      <c r="AC12" s="77"/>
      <c r="AD12" s="77"/>
      <c r="AE12" s="77"/>
      <c r="AF12" s="77"/>
      <c r="AG12" s="77"/>
      <c r="AH12" s="77"/>
      <c r="AI12" s="77"/>
      <c r="AJ12" s="77"/>
      <c r="AN12" s="4"/>
      <c r="AP12" s="6"/>
      <c r="AQ12" s="6"/>
      <c r="AR12" s="6"/>
      <c r="AS12" s="6"/>
      <c r="AT12" s="6"/>
      <c r="AU12" s="43"/>
      <c r="AV12" s="43"/>
      <c r="AW12" s="43"/>
      <c r="AX12" s="43"/>
      <c r="AY12" s="43"/>
      <c r="AZ12" s="43"/>
      <c r="BA12" s="43"/>
      <c r="BB12" s="43"/>
      <c r="BC12" s="43"/>
      <c r="BD12" s="43"/>
      <c r="BE12" s="43"/>
      <c r="BF12" s="43"/>
      <c r="BG12" s="43"/>
      <c r="BH12" s="43"/>
      <c r="BI12" s="43"/>
      <c r="BJ12" s="43"/>
      <c r="BK12" s="43"/>
      <c r="BL12" s="43"/>
      <c r="BM12" s="43"/>
      <c r="BN12" s="43"/>
      <c r="BO12" s="43"/>
      <c r="BP12" s="43"/>
      <c r="BQ12" s="13"/>
      <c r="BR12" s="13"/>
      <c r="BS12" s="13"/>
      <c r="BT12" s="13"/>
      <c r="BU12" s="13"/>
      <c r="BV12" s="13"/>
      <c r="BW12" s="13"/>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row>
    <row r="13" spans="1:139" ht="15" customHeight="1" x14ac:dyDescent="0.15">
      <c r="A13" s="77"/>
      <c r="B13" s="77" t="s">
        <v>314</v>
      </c>
      <c r="C13" s="77"/>
      <c r="D13" s="83"/>
      <c r="E13" s="83"/>
      <c r="F13" s="83"/>
      <c r="G13" s="84"/>
      <c r="H13" s="77"/>
      <c r="I13" s="85"/>
      <c r="J13" s="83"/>
      <c r="K13" s="83"/>
      <c r="L13" s="83"/>
      <c r="M13" s="83"/>
      <c r="N13" s="83"/>
      <c r="O13" s="83"/>
      <c r="P13" s="83"/>
      <c r="Q13" s="83"/>
      <c r="R13" s="83"/>
      <c r="S13" s="83"/>
      <c r="T13" s="83"/>
      <c r="U13" s="74"/>
      <c r="V13" s="74"/>
      <c r="W13" s="74"/>
      <c r="X13" s="77"/>
      <c r="Y13" s="74"/>
      <c r="Z13" s="74"/>
      <c r="AA13" s="74"/>
      <c r="AB13" s="74"/>
      <c r="AC13" s="74"/>
      <c r="AD13" s="74"/>
      <c r="AE13" s="77"/>
      <c r="AF13" s="77"/>
      <c r="AG13" s="77"/>
      <c r="AH13" s="77"/>
      <c r="AI13" s="77"/>
      <c r="AJ13" s="83"/>
      <c r="AP13" s="6"/>
      <c r="AQ13" s="6"/>
      <c r="AR13" s="6"/>
      <c r="AS13" s="6"/>
      <c r="AT13" s="6"/>
      <c r="AU13" s="8"/>
      <c r="AV13" s="8"/>
      <c r="AW13" s="8"/>
      <c r="AX13" s="8"/>
      <c r="AY13" s="8"/>
      <c r="AZ13" s="8"/>
      <c r="BA13" s="8"/>
      <c r="BB13" s="8"/>
      <c r="BC13" s="8"/>
      <c r="BD13" s="8"/>
      <c r="BE13" s="8"/>
      <c r="BF13" s="8"/>
      <c r="BG13" s="8"/>
      <c r="BH13" s="8"/>
      <c r="BI13" s="8"/>
      <c r="BJ13" s="8"/>
      <c r="BK13" s="8"/>
      <c r="BL13" s="8"/>
      <c r="BM13" s="8"/>
      <c r="BN13" s="8"/>
      <c r="BO13" s="8"/>
      <c r="BP13" s="8"/>
      <c r="BQ13" s="13"/>
      <c r="BR13" s="13"/>
      <c r="BS13" s="13"/>
      <c r="BT13" s="13"/>
      <c r="BU13" s="13"/>
      <c r="BV13" s="13"/>
      <c r="BW13" s="13"/>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row>
    <row r="14" spans="1:139" ht="15" customHeight="1" x14ac:dyDescent="0.15">
      <c r="A14" s="77"/>
      <c r="B14" s="657" t="s">
        <v>308</v>
      </c>
      <c r="C14" s="658"/>
      <c r="D14" s="658"/>
      <c r="E14" s="658"/>
      <c r="F14" s="658"/>
      <c r="G14" s="658"/>
      <c r="H14" s="659"/>
      <c r="I14" s="823" t="s">
        <v>456</v>
      </c>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5"/>
      <c r="AJ14" s="86"/>
      <c r="AP14" s="6"/>
      <c r="AQ14" s="6"/>
      <c r="AR14" s="6"/>
      <c r="AS14" s="6"/>
      <c r="AT14" s="6"/>
      <c r="AU14" s="8"/>
      <c r="AV14" s="8"/>
      <c r="AW14" s="8"/>
      <c r="AX14" s="8"/>
      <c r="AY14" s="8"/>
      <c r="AZ14" s="8"/>
      <c r="BA14" s="8"/>
      <c r="BB14" s="8"/>
      <c r="BC14" s="8"/>
      <c r="BD14" s="8"/>
      <c r="BE14" s="8"/>
      <c r="BF14" s="8"/>
      <c r="BG14" s="8"/>
      <c r="BH14" s="8"/>
      <c r="BI14" s="8"/>
      <c r="BJ14" s="8"/>
      <c r="BK14" s="8"/>
      <c r="BL14" s="8"/>
      <c r="BM14" s="8"/>
      <c r="BN14" s="8"/>
      <c r="BO14" s="8"/>
      <c r="BP14" s="8"/>
      <c r="BQ14" s="13"/>
      <c r="BR14" s="13"/>
      <c r="BS14" s="13"/>
      <c r="BT14" s="13"/>
      <c r="BU14" s="13"/>
      <c r="BV14" s="13"/>
      <c r="BW14" s="13"/>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row>
    <row r="15" spans="1:139" ht="15" customHeight="1" x14ac:dyDescent="0.15">
      <c r="A15" s="77"/>
      <c r="B15" s="660"/>
      <c r="C15" s="661"/>
      <c r="D15" s="661"/>
      <c r="E15" s="661"/>
      <c r="F15" s="661"/>
      <c r="G15" s="661"/>
      <c r="H15" s="662"/>
      <c r="I15" s="826"/>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8"/>
      <c r="AJ15" s="86"/>
      <c r="AP15" s="6"/>
      <c r="AQ15" s="6"/>
      <c r="AR15" s="6"/>
      <c r="AS15" s="6"/>
      <c r="AT15" s="6"/>
      <c r="AU15" s="8"/>
      <c r="AV15" s="8"/>
      <c r="AW15" s="8"/>
      <c r="AX15" s="8"/>
      <c r="AY15" s="8"/>
      <c r="AZ15" s="8"/>
      <c r="BA15" s="8"/>
      <c r="BB15" s="8"/>
      <c r="BC15" s="8"/>
      <c r="BD15" s="8"/>
      <c r="BE15" s="8"/>
      <c r="BF15" s="8"/>
      <c r="BG15" s="8"/>
      <c r="BH15" s="8"/>
      <c r="BI15" s="8"/>
      <c r="BJ15" s="8"/>
      <c r="BK15" s="8"/>
      <c r="BL15" s="8"/>
      <c r="BM15" s="8"/>
      <c r="BN15" s="8"/>
      <c r="BO15" s="8"/>
      <c r="BP15" s="8"/>
      <c r="BQ15" s="13"/>
      <c r="BR15" s="13"/>
      <c r="BS15" s="13"/>
      <c r="BT15" s="13"/>
      <c r="BU15" s="13"/>
      <c r="BV15" s="13"/>
      <c r="BW15" s="13"/>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row>
    <row r="16" spans="1:139" ht="15" customHeight="1" x14ac:dyDescent="0.15">
      <c r="A16" s="77"/>
      <c r="B16" s="536" t="s">
        <v>289</v>
      </c>
      <c r="C16" s="754"/>
      <c r="D16" s="754"/>
      <c r="E16" s="754"/>
      <c r="F16" s="754"/>
      <c r="G16" s="754"/>
      <c r="H16" s="755"/>
      <c r="I16" s="777" t="s">
        <v>319</v>
      </c>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9"/>
      <c r="AJ16" s="86"/>
      <c r="AP16" s="6"/>
      <c r="AQ16" s="6"/>
      <c r="AR16" s="6"/>
      <c r="AS16" s="6"/>
      <c r="AT16" s="6"/>
      <c r="AU16" s="8"/>
      <c r="AV16" s="8"/>
      <c r="AW16" s="8"/>
      <c r="AX16" s="8"/>
      <c r="AY16" s="8"/>
      <c r="AZ16" s="8"/>
      <c r="BA16" s="8"/>
      <c r="BB16" s="8"/>
      <c r="BC16" s="8"/>
      <c r="BD16" s="8"/>
      <c r="BE16" s="8"/>
      <c r="BF16" s="8"/>
      <c r="BG16" s="8"/>
      <c r="BH16" s="8"/>
      <c r="BI16" s="8"/>
      <c r="BJ16" s="8"/>
      <c r="BK16" s="8"/>
      <c r="BL16" s="8"/>
      <c r="BM16" s="8"/>
      <c r="BN16" s="8"/>
      <c r="BO16" s="8"/>
      <c r="BP16" s="8"/>
      <c r="BQ16" s="13"/>
      <c r="BR16" s="13"/>
      <c r="BS16" s="13"/>
      <c r="BT16" s="13"/>
      <c r="BU16" s="13"/>
      <c r="BV16" s="13"/>
      <c r="BW16" s="13"/>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row>
    <row r="17" spans="1:133" ht="15" customHeight="1" x14ac:dyDescent="0.15">
      <c r="A17" s="77"/>
      <c r="B17" s="94"/>
      <c r="C17" s="95"/>
      <c r="D17" s="95"/>
      <c r="E17" s="95"/>
      <c r="F17" s="95"/>
      <c r="G17" s="95"/>
      <c r="H17" s="96"/>
      <c r="I17" s="783"/>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5"/>
      <c r="AJ17" s="77"/>
      <c r="AP17" s="6"/>
      <c r="AQ17" s="6"/>
      <c r="AR17" s="6"/>
      <c r="AS17" s="6"/>
      <c r="AT17" s="6"/>
      <c r="AU17" s="8"/>
      <c r="AV17" s="8"/>
      <c r="AW17" s="8"/>
      <c r="AX17" s="8"/>
      <c r="AY17" s="8"/>
      <c r="AZ17" s="8"/>
      <c r="BA17" s="8"/>
      <c r="BB17" s="8"/>
      <c r="BC17" s="8"/>
      <c r="BD17" s="8"/>
      <c r="BE17" s="8"/>
      <c r="BF17" s="8"/>
      <c r="BG17" s="8"/>
      <c r="BH17" s="8"/>
      <c r="BI17" s="8"/>
      <c r="BJ17" s="8"/>
      <c r="BK17" s="8"/>
      <c r="BL17" s="8"/>
      <c r="BM17" s="8"/>
      <c r="BN17" s="8"/>
      <c r="BO17" s="8"/>
      <c r="BP17" s="8"/>
      <c r="BQ17" s="13"/>
      <c r="BR17" s="13"/>
      <c r="BS17" s="13"/>
      <c r="BT17" s="13"/>
      <c r="BU17" s="13"/>
      <c r="BV17" s="13"/>
      <c r="BW17" s="13"/>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row>
    <row r="18" spans="1:133" ht="15" customHeight="1" x14ac:dyDescent="0.15">
      <c r="A18" s="77"/>
      <c r="B18" s="98"/>
      <c r="C18" s="99"/>
      <c r="D18" s="99"/>
      <c r="E18" s="99"/>
      <c r="F18" s="99"/>
      <c r="G18" s="99"/>
      <c r="H18" s="100"/>
      <c r="I18" s="808" t="s">
        <v>310</v>
      </c>
      <c r="J18" s="809"/>
      <c r="K18" s="809"/>
      <c r="L18" s="809"/>
      <c r="M18" s="147" t="s">
        <v>24</v>
      </c>
      <c r="N18" s="101" t="s">
        <v>291</v>
      </c>
      <c r="O18" s="102"/>
      <c r="P18" s="74"/>
      <c r="Q18" s="148" t="s">
        <v>25</v>
      </c>
      <c r="R18" s="103" t="s">
        <v>292</v>
      </c>
      <c r="S18" s="104"/>
      <c r="T18" s="74"/>
      <c r="U18" s="148" t="s">
        <v>25</v>
      </c>
      <c r="V18" s="105" t="s">
        <v>318</v>
      </c>
      <c r="W18" s="106"/>
      <c r="X18" s="106"/>
      <c r="Y18" s="106"/>
      <c r="Z18" s="74"/>
      <c r="AA18" s="147" t="s">
        <v>25</v>
      </c>
      <c r="AB18" s="101" t="s">
        <v>320</v>
      </c>
      <c r="AC18" s="107"/>
      <c r="AD18" s="108"/>
      <c r="AE18" s="109"/>
      <c r="AF18" s="74"/>
      <c r="AG18" s="74"/>
      <c r="AH18" s="74"/>
      <c r="AI18" s="110"/>
      <c r="AJ18" s="87"/>
      <c r="AT18" s="6"/>
      <c r="AY18" s="8"/>
      <c r="AZ18" s="8"/>
      <c r="BA18" s="8"/>
      <c r="BB18" s="8"/>
      <c r="BC18" s="8"/>
      <c r="BD18" s="8"/>
      <c r="BE18" s="8"/>
      <c r="BF18" s="8"/>
      <c r="BG18" s="8"/>
      <c r="BH18" s="8"/>
      <c r="BI18" s="8"/>
      <c r="BJ18" s="8"/>
      <c r="BK18" s="8"/>
      <c r="BL18" s="8"/>
      <c r="BM18" s="8"/>
      <c r="BN18" s="8"/>
      <c r="BO18" s="8"/>
      <c r="BP18" s="8"/>
      <c r="BQ18" s="14"/>
      <c r="BR18" s="14"/>
      <c r="BS18" s="14"/>
      <c r="BT18" s="14"/>
      <c r="BU18" s="14"/>
      <c r="BV18" s="14"/>
      <c r="BW18" s="14"/>
      <c r="BY18" s="1"/>
      <c r="DG18" s="1"/>
      <c r="DH18" s="1"/>
      <c r="DI18" s="1"/>
      <c r="DJ18" s="1"/>
      <c r="DK18" s="1"/>
      <c r="DL18" s="1"/>
      <c r="DM18" s="1"/>
      <c r="DN18" s="1"/>
      <c r="DO18" s="1"/>
      <c r="DP18" s="1"/>
      <c r="DQ18" s="1"/>
      <c r="DR18" s="1"/>
      <c r="DS18" s="1"/>
      <c r="DT18" s="1"/>
      <c r="DU18" s="1"/>
      <c r="DV18" s="1"/>
      <c r="DW18" s="1"/>
      <c r="DX18" s="1"/>
      <c r="DY18" s="1"/>
      <c r="DZ18" s="1"/>
      <c r="EA18" s="1"/>
      <c r="EB18" s="1"/>
      <c r="EC18" s="1"/>
    </row>
    <row r="19" spans="1:133" ht="15" customHeight="1" x14ac:dyDescent="0.15">
      <c r="A19" s="77"/>
      <c r="B19" s="537" t="s">
        <v>290</v>
      </c>
      <c r="C19" s="810"/>
      <c r="D19" s="810"/>
      <c r="E19" s="810"/>
      <c r="F19" s="810"/>
      <c r="G19" s="810"/>
      <c r="H19" s="811"/>
      <c r="I19" s="756" t="s">
        <v>432</v>
      </c>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8"/>
      <c r="AJ19" s="77"/>
      <c r="AP19" s="6"/>
      <c r="AQ19" s="6"/>
      <c r="AR19" s="6"/>
      <c r="AS19" s="6"/>
      <c r="AT19" s="6"/>
      <c r="AU19" s="8"/>
      <c r="AV19" s="8"/>
      <c r="AW19" s="8"/>
      <c r="AX19" s="8"/>
      <c r="AY19" s="8"/>
      <c r="AZ19" s="8"/>
      <c r="BA19" s="8"/>
      <c r="BB19" s="8"/>
      <c r="BC19" s="8"/>
      <c r="BD19" s="8"/>
      <c r="BE19" s="8"/>
      <c r="BF19" s="8"/>
      <c r="BG19" s="8"/>
      <c r="BH19" s="8"/>
      <c r="BI19" s="8"/>
      <c r="BJ19" s="8"/>
      <c r="BK19" s="8"/>
      <c r="BL19" s="8"/>
      <c r="BM19" s="8"/>
      <c r="BN19" s="8"/>
      <c r="BO19" s="8"/>
      <c r="BP19" s="8"/>
      <c r="BQ19" s="13"/>
      <c r="BR19" s="13"/>
      <c r="BS19" s="13"/>
      <c r="BT19" s="13"/>
      <c r="BU19" s="13"/>
      <c r="BV19" s="13"/>
      <c r="BW19" s="13"/>
      <c r="BY19" s="1"/>
      <c r="DG19" s="1"/>
      <c r="DH19" s="1"/>
      <c r="DI19" s="1"/>
      <c r="DJ19" s="1"/>
      <c r="DK19" s="1"/>
      <c r="DL19" s="1"/>
      <c r="DM19" s="1"/>
      <c r="DN19" s="1"/>
      <c r="DO19" s="1"/>
      <c r="DP19" s="1"/>
      <c r="DQ19" s="1"/>
      <c r="DR19" s="1"/>
      <c r="DS19" s="1"/>
      <c r="DT19" s="1"/>
      <c r="DU19" s="1"/>
      <c r="DV19" s="1"/>
      <c r="DW19" s="1"/>
      <c r="DX19" s="1"/>
      <c r="DY19" s="1"/>
      <c r="DZ19" s="1"/>
      <c r="EA19" s="1"/>
      <c r="EB19" s="1"/>
      <c r="EC19" s="1"/>
    </row>
    <row r="20" spans="1:133" ht="15" customHeight="1" x14ac:dyDescent="0.15">
      <c r="A20" s="77"/>
      <c r="B20" s="298"/>
      <c r="C20" s="83"/>
      <c r="D20" s="83"/>
      <c r="E20" s="83"/>
      <c r="F20" s="83"/>
      <c r="G20" s="83"/>
      <c r="H20" s="299"/>
      <c r="I20" s="759"/>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1"/>
      <c r="AJ20" s="77"/>
      <c r="AP20" s="6"/>
      <c r="AQ20" s="6"/>
      <c r="AR20" s="6"/>
      <c r="AS20" s="6"/>
      <c r="AT20" s="6"/>
      <c r="AU20" s="8"/>
      <c r="AV20" s="8"/>
      <c r="AW20" s="8"/>
      <c r="AX20" s="8"/>
      <c r="AY20" s="8"/>
      <c r="AZ20" s="8"/>
      <c r="BA20" s="8"/>
      <c r="BB20" s="8"/>
      <c r="BC20" s="8"/>
      <c r="BD20" s="8"/>
      <c r="BE20" s="8"/>
      <c r="BF20" s="8"/>
      <c r="BG20" s="8"/>
      <c r="BH20" s="8"/>
      <c r="BI20" s="8"/>
      <c r="BJ20" s="8"/>
      <c r="BK20" s="8"/>
      <c r="BL20" s="8"/>
      <c r="BM20" s="8"/>
      <c r="BN20" s="8"/>
      <c r="BO20" s="8"/>
      <c r="BP20" s="8"/>
      <c r="BQ20" s="13"/>
      <c r="BR20" s="13"/>
      <c r="BS20" s="13"/>
      <c r="BT20" s="13"/>
      <c r="BU20" s="13"/>
      <c r="BV20" s="13"/>
      <c r="BW20" s="13"/>
      <c r="BY20" s="1"/>
      <c r="DG20" s="1"/>
      <c r="DH20" s="1"/>
      <c r="DI20" s="1"/>
      <c r="DJ20" s="1"/>
      <c r="DK20" s="1"/>
      <c r="DL20" s="1"/>
      <c r="DM20" s="1"/>
      <c r="DN20" s="1"/>
      <c r="DO20" s="1"/>
      <c r="DP20" s="1"/>
      <c r="DQ20" s="1"/>
      <c r="DR20" s="1"/>
      <c r="DS20" s="1"/>
      <c r="DT20" s="1"/>
      <c r="DU20" s="1"/>
      <c r="DV20" s="1"/>
      <c r="DW20" s="1"/>
      <c r="DX20" s="1"/>
      <c r="DY20" s="1"/>
      <c r="DZ20" s="1"/>
      <c r="EA20" s="1"/>
      <c r="EB20" s="1"/>
      <c r="EC20" s="1"/>
    </row>
    <row r="21" spans="1:133" ht="15" customHeight="1" x14ac:dyDescent="0.15">
      <c r="A21" s="77"/>
      <c r="B21" s="298"/>
      <c r="C21" s="83"/>
      <c r="D21" s="83"/>
      <c r="E21" s="83"/>
      <c r="F21" s="83"/>
      <c r="G21" s="83"/>
      <c r="H21" s="299"/>
      <c r="I21" s="759"/>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1"/>
      <c r="AJ21" s="77"/>
      <c r="AP21" s="6"/>
      <c r="AQ21" s="6"/>
      <c r="AR21" s="6"/>
      <c r="AS21" s="6"/>
      <c r="AT21" s="6"/>
      <c r="AU21" s="8"/>
      <c r="AV21" s="8"/>
      <c r="AW21" s="8"/>
      <c r="AX21" s="8"/>
      <c r="AY21" s="8"/>
      <c r="AZ21" s="8"/>
      <c r="BA21" s="8"/>
      <c r="BB21" s="8"/>
      <c r="BC21" s="8"/>
      <c r="BD21" s="8"/>
      <c r="BE21" s="8"/>
      <c r="BF21" s="8"/>
      <c r="BG21" s="8"/>
      <c r="BH21" s="8"/>
      <c r="BI21" s="8"/>
      <c r="BJ21" s="8"/>
      <c r="BK21" s="8"/>
      <c r="BL21" s="8"/>
      <c r="BM21" s="8"/>
      <c r="BN21" s="8"/>
      <c r="BO21" s="8"/>
      <c r="BP21" s="8"/>
      <c r="BQ21" s="13"/>
      <c r="BR21" s="13"/>
      <c r="BS21" s="13"/>
      <c r="BT21" s="13"/>
      <c r="BU21" s="13"/>
      <c r="BV21" s="13"/>
      <c r="BW21" s="13"/>
      <c r="BY21" s="1"/>
      <c r="DG21" s="1"/>
      <c r="DH21" s="1"/>
      <c r="DI21" s="1"/>
      <c r="DJ21" s="1"/>
      <c r="DK21" s="1"/>
      <c r="DL21" s="1"/>
      <c r="DM21" s="1"/>
      <c r="DN21" s="1"/>
      <c r="DO21" s="1"/>
      <c r="DP21" s="1"/>
      <c r="DQ21" s="1"/>
      <c r="DR21" s="1"/>
      <c r="DS21" s="1"/>
      <c r="DT21" s="1"/>
      <c r="DU21" s="1"/>
      <c r="DV21" s="1"/>
      <c r="DW21" s="1"/>
      <c r="DX21" s="1"/>
      <c r="DY21" s="1"/>
      <c r="DZ21" s="1"/>
      <c r="EA21" s="1"/>
      <c r="EB21" s="1"/>
      <c r="EC21" s="1"/>
    </row>
    <row r="22" spans="1:133" ht="15" customHeight="1" x14ac:dyDescent="0.15">
      <c r="A22" s="77"/>
      <c r="B22" s="298"/>
      <c r="C22" s="83"/>
      <c r="D22" s="83"/>
      <c r="E22" s="83"/>
      <c r="F22" s="83"/>
      <c r="G22" s="83"/>
      <c r="H22" s="299"/>
      <c r="I22" s="759"/>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1"/>
      <c r="AJ22" s="77"/>
      <c r="AP22" s="6"/>
      <c r="AQ22" s="6"/>
      <c r="AR22" s="6"/>
      <c r="AS22" s="6"/>
      <c r="AT22" s="6"/>
      <c r="AU22" s="8"/>
      <c r="AV22" s="8"/>
      <c r="AW22" s="8"/>
      <c r="AX22" s="8"/>
      <c r="AY22" s="8"/>
      <c r="AZ22" s="8"/>
      <c r="BA22" s="8"/>
      <c r="BB22" s="8"/>
      <c r="BC22" s="8"/>
      <c r="BD22" s="8"/>
      <c r="BE22" s="8"/>
      <c r="BF22" s="8"/>
      <c r="BG22" s="8"/>
      <c r="BH22" s="8"/>
      <c r="BI22" s="8"/>
      <c r="BJ22" s="8"/>
      <c r="BK22" s="8"/>
      <c r="BL22" s="8"/>
      <c r="BM22" s="8"/>
      <c r="BN22" s="8"/>
      <c r="BO22" s="8"/>
      <c r="BP22" s="8"/>
      <c r="BQ22" s="13"/>
      <c r="BR22" s="13"/>
      <c r="BS22" s="13"/>
      <c r="BT22" s="13"/>
      <c r="BU22" s="13"/>
      <c r="BV22" s="13"/>
      <c r="BW22" s="13"/>
      <c r="BY22" s="1"/>
      <c r="DG22" s="1"/>
      <c r="DH22" s="1"/>
      <c r="DI22" s="1"/>
      <c r="DJ22" s="1"/>
      <c r="DK22" s="1"/>
      <c r="DL22" s="1"/>
      <c r="DM22" s="1"/>
      <c r="DN22" s="1"/>
      <c r="DO22" s="1"/>
      <c r="DP22" s="1"/>
      <c r="DQ22" s="1"/>
      <c r="DR22" s="1"/>
      <c r="DS22" s="1"/>
      <c r="DT22" s="1"/>
      <c r="DU22" s="1"/>
      <c r="DV22" s="1"/>
      <c r="DW22" s="1"/>
      <c r="DX22" s="1"/>
      <c r="DY22" s="1"/>
      <c r="DZ22" s="1"/>
      <c r="EA22" s="1"/>
      <c r="EB22" s="1"/>
      <c r="EC22" s="1"/>
    </row>
    <row r="23" spans="1:133" ht="15" customHeight="1" x14ac:dyDescent="0.15">
      <c r="A23" s="77"/>
      <c r="B23" s="298"/>
      <c r="C23" s="83"/>
      <c r="D23" s="83"/>
      <c r="E23" s="83"/>
      <c r="F23" s="83"/>
      <c r="G23" s="83"/>
      <c r="H23" s="299"/>
      <c r="I23" s="759"/>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1"/>
      <c r="AJ23" s="77"/>
      <c r="AP23" s="6"/>
      <c r="AQ23" s="6"/>
      <c r="AR23" s="6"/>
      <c r="AS23" s="6"/>
      <c r="AT23" s="6"/>
      <c r="AU23" s="8"/>
      <c r="AV23" s="8"/>
      <c r="AW23" s="8"/>
      <c r="AX23" s="8"/>
      <c r="AY23" s="8"/>
      <c r="AZ23" s="8"/>
      <c r="BA23" s="8"/>
      <c r="BB23" s="8"/>
      <c r="BC23" s="8"/>
      <c r="BD23" s="8"/>
      <c r="BE23" s="8"/>
      <c r="BF23" s="8"/>
      <c r="BG23" s="8"/>
      <c r="BH23" s="8"/>
      <c r="BI23" s="8"/>
      <c r="BJ23" s="8"/>
      <c r="BK23" s="8"/>
      <c r="BL23" s="8"/>
      <c r="BM23" s="8"/>
      <c r="BN23" s="8"/>
      <c r="BO23" s="8"/>
      <c r="BP23" s="8"/>
      <c r="BQ23" s="13"/>
      <c r="BR23" s="13"/>
      <c r="BS23" s="13"/>
      <c r="BT23" s="13"/>
      <c r="BU23" s="13"/>
      <c r="BV23" s="13"/>
      <c r="BW23" s="13"/>
      <c r="BY23" s="1"/>
      <c r="DG23" s="1"/>
      <c r="DH23" s="1"/>
      <c r="DI23" s="1"/>
      <c r="DJ23" s="1"/>
      <c r="DK23" s="1"/>
      <c r="DL23" s="1"/>
      <c r="DM23" s="1"/>
      <c r="DN23" s="1"/>
      <c r="DO23" s="1"/>
      <c r="DP23" s="1"/>
      <c r="DQ23" s="1"/>
      <c r="DR23" s="1"/>
      <c r="DS23" s="1"/>
      <c r="DT23" s="1"/>
      <c r="DU23" s="1"/>
      <c r="DV23" s="1"/>
      <c r="DW23" s="1"/>
      <c r="DX23" s="1"/>
      <c r="DY23" s="1"/>
      <c r="DZ23" s="1"/>
      <c r="EA23" s="1"/>
      <c r="EB23" s="1"/>
      <c r="EC23" s="1"/>
    </row>
    <row r="24" spans="1:133" ht="15" customHeight="1" x14ac:dyDescent="0.15">
      <c r="A24" s="77"/>
      <c r="B24" s="298"/>
      <c r="C24" s="83"/>
      <c r="D24" s="83"/>
      <c r="E24" s="83"/>
      <c r="F24" s="83"/>
      <c r="G24" s="83"/>
      <c r="H24" s="299"/>
      <c r="I24" s="759"/>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1"/>
      <c r="AJ24" s="77"/>
      <c r="AP24" s="6"/>
      <c r="AQ24" s="6"/>
      <c r="AR24" s="6"/>
      <c r="AS24" s="6"/>
      <c r="AT24" s="6"/>
      <c r="AU24" s="8"/>
      <c r="AV24" s="8"/>
      <c r="AW24" s="8"/>
      <c r="AX24" s="8"/>
      <c r="AY24" s="8"/>
      <c r="AZ24" s="8"/>
      <c r="BA24" s="8"/>
      <c r="BB24" s="8"/>
      <c r="BC24" s="8"/>
      <c r="BD24" s="8"/>
      <c r="BE24" s="8"/>
      <c r="BF24" s="8"/>
      <c r="BG24" s="8"/>
      <c r="BH24" s="8"/>
      <c r="BI24" s="8"/>
      <c r="BJ24" s="8"/>
      <c r="BK24" s="8"/>
      <c r="BL24" s="8"/>
      <c r="BM24" s="8"/>
      <c r="BN24" s="8"/>
      <c r="BO24" s="8"/>
      <c r="BP24" s="8"/>
      <c r="BQ24" s="13"/>
      <c r="BR24" s="13"/>
      <c r="BS24" s="13"/>
      <c r="BT24" s="13"/>
      <c r="BU24" s="13"/>
      <c r="BV24" s="13"/>
      <c r="BW24" s="13"/>
      <c r="BY24" s="1"/>
      <c r="DG24" s="1"/>
      <c r="DH24" s="1"/>
      <c r="DI24" s="1"/>
      <c r="DJ24" s="1"/>
      <c r="DK24" s="1"/>
      <c r="DL24" s="1"/>
      <c r="DM24" s="1"/>
      <c r="DN24" s="1"/>
      <c r="DO24" s="1"/>
      <c r="DP24" s="1"/>
      <c r="DQ24" s="1"/>
      <c r="DR24" s="1"/>
      <c r="DS24" s="1"/>
      <c r="DT24" s="1"/>
      <c r="DU24" s="1"/>
      <c r="DV24" s="1"/>
      <c r="DW24" s="1"/>
      <c r="DX24" s="1"/>
      <c r="DY24" s="1"/>
      <c r="DZ24" s="1"/>
      <c r="EA24" s="1"/>
      <c r="EB24" s="1"/>
      <c r="EC24" s="1"/>
    </row>
    <row r="25" spans="1:133" ht="15" customHeight="1" x14ac:dyDescent="0.15">
      <c r="A25" s="77"/>
      <c r="B25" s="298"/>
      <c r="C25" s="83"/>
      <c r="D25" s="83"/>
      <c r="E25" s="83"/>
      <c r="F25" s="83"/>
      <c r="G25" s="83"/>
      <c r="H25" s="299"/>
      <c r="I25" s="759"/>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1"/>
      <c r="AJ25" s="77"/>
      <c r="AP25" s="6"/>
      <c r="AQ25" s="6"/>
      <c r="AR25" s="6"/>
      <c r="AS25" s="6"/>
      <c r="AT25" s="6"/>
      <c r="AU25" s="8"/>
      <c r="AV25" s="8"/>
      <c r="AW25" s="8"/>
      <c r="AX25" s="8"/>
      <c r="AY25" s="8"/>
      <c r="AZ25" s="8"/>
      <c r="BA25" s="8"/>
      <c r="BB25" s="8"/>
      <c r="BC25" s="8"/>
      <c r="BD25" s="8"/>
      <c r="BE25" s="8"/>
      <c r="BF25" s="8"/>
      <c r="BG25" s="8"/>
      <c r="BH25" s="8"/>
      <c r="BI25" s="8"/>
      <c r="BJ25" s="8"/>
      <c r="BK25" s="8"/>
      <c r="BL25" s="8"/>
      <c r="BM25" s="8"/>
      <c r="BN25" s="8"/>
      <c r="BO25" s="8"/>
      <c r="BP25" s="8"/>
      <c r="BQ25" s="13"/>
      <c r="BR25" s="13"/>
      <c r="BS25" s="13"/>
      <c r="BT25" s="13"/>
      <c r="BU25" s="13"/>
      <c r="BV25" s="13"/>
      <c r="BW25" s="13"/>
      <c r="BY25" s="1"/>
      <c r="DG25" s="1"/>
      <c r="DH25" s="1"/>
      <c r="DI25" s="1"/>
      <c r="DJ25" s="1"/>
      <c r="DK25" s="1"/>
      <c r="DL25" s="1"/>
      <c r="DM25" s="1"/>
      <c r="DN25" s="1"/>
      <c r="DO25" s="1"/>
      <c r="DP25" s="1"/>
      <c r="DQ25" s="1"/>
      <c r="DR25" s="1"/>
      <c r="DS25" s="1"/>
      <c r="DT25" s="1"/>
      <c r="DU25" s="1"/>
      <c r="DV25" s="1"/>
      <c r="DW25" s="1"/>
      <c r="DX25" s="1"/>
      <c r="DY25" s="1"/>
      <c r="DZ25" s="1"/>
      <c r="EA25" s="1"/>
      <c r="EB25" s="1"/>
      <c r="EC25" s="1"/>
    </row>
    <row r="26" spans="1:133" ht="15" customHeight="1" x14ac:dyDescent="0.15">
      <c r="A26" s="77"/>
      <c r="B26" s="298"/>
      <c r="C26" s="83"/>
      <c r="D26" s="83"/>
      <c r="E26" s="83"/>
      <c r="F26" s="83"/>
      <c r="G26" s="83"/>
      <c r="H26" s="299"/>
      <c r="I26" s="759"/>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1"/>
      <c r="AJ26" s="77"/>
      <c r="AP26" s="6"/>
      <c r="AQ26" s="6"/>
      <c r="AR26" s="6"/>
      <c r="AS26" s="6"/>
      <c r="AT26" s="6"/>
      <c r="AU26" s="8"/>
      <c r="AV26" s="8"/>
      <c r="AW26" s="8"/>
      <c r="AX26" s="8"/>
      <c r="AY26" s="8"/>
      <c r="AZ26" s="8"/>
      <c r="BA26" s="8"/>
      <c r="BB26" s="8"/>
      <c r="BC26" s="8"/>
      <c r="BD26" s="8"/>
      <c r="BE26" s="8"/>
      <c r="BF26" s="8"/>
      <c r="BG26" s="8"/>
      <c r="BH26" s="8"/>
      <c r="BI26" s="8"/>
      <c r="BJ26" s="8"/>
      <c r="BK26" s="8"/>
      <c r="BL26" s="8"/>
      <c r="BM26" s="8"/>
      <c r="BN26" s="8"/>
      <c r="BO26" s="8"/>
      <c r="BP26" s="8"/>
      <c r="BQ26" s="13"/>
      <c r="BR26" s="13"/>
      <c r="BS26" s="13"/>
      <c r="BT26" s="13"/>
      <c r="BU26" s="13"/>
      <c r="BV26" s="13"/>
      <c r="BW26" s="13"/>
      <c r="BY26" s="1"/>
      <c r="DG26" s="1"/>
      <c r="DH26" s="1"/>
      <c r="DI26" s="1"/>
      <c r="DJ26" s="1"/>
      <c r="DK26" s="1"/>
      <c r="DL26" s="1"/>
      <c r="DM26" s="1"/>
      <c r="DN26" s="1"/>
      <c r="DO26" s="1"/>
      <c r="DP26" s="1"/>
      <c r="DQ26" s="1"/>
      <c r="DR26" s="1"/>
      <c r="DS26" s="1"/>
      <c r="DT26" s="1"/>
      <c r="DU26" s="1"/>
      <c r="DV26" s="1"/>
      <c r="DW26" s="1"/>
      <c r="DX26" s="1"/>
      <c r="DY26" s="1"/>
      <c r="DZ26" s="1"/>
      <c r="EA26" s="1"/>
      <c r="EB26" s="1"/>
      <c r="EC26" s="1"/>
    </row>
    <row r="27" spans="1:133" ht="15" customHeight="1" x14ac:dyDescent="0.15">
      <c r="A27" s="77"/>
      <c r="B27" s="94"/>
      <c r="C27" s="122"/>
      <c r="D27" s="122"/>
      <c r="E27" s="122"/>
      <c r="F27" s="122"/>
      <c r="G27" s="122"/>
      <c r="H27" s="96"/>
      <c r="I27" s="759"/>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1"/>
      <c r="AJ27" s="77"/>
      <c r="AP27" s="6"/>
      <c r="AQ27" s="6"/>
      <c r="AR27" s="6"/>
      <c r="AS27" s="6"/>
      <c r="AT27" s="6"/>
      <c r="AU27" s="8"/>
      <c r="AV27" s="8"/>
      <c r="AW27" s="8"/>
      <c r="AX27" s="8"/>
      <c r="AY27" s="8"/>
      <c r="AZ27" s="8"/>
      <c r="BA27" s="8"/>
      <c r="BB27" s="8"/>
      <c r="BC27" s="8"/>
      <c r="BD27" s="8"/>
      <c r="BE27" s="8"/>
      <c r="BF27" s="8"/>
      <c r="BG27" s="8"/>
      <c r="BH27" s="8"/>
      <c r="BI27" s="8"/>
      <c r="BJ27" s="8"/>
      <c r="BK27" s="8"/>
      <c r="BL27" s="8"/>
      <c r="BM27" s="8"/>
      <c r="BN27" s="8"/>
      <c r="BO27" s="8"/>
      <c r="BP27" s="8"/>
      <c r="BQ27" s="13"/>
      <c r="BR27" s="13"/>
      <c r="BS27" s="13"/>
      <c r="BT27" s="13"/>
      <c r="BU27" s="13"/>
      <c r="BV27" s="13"/>
      <c r="BW27" s="13"/>
      <c r="BY27" s="1"/>
      <c r="DG27" s="1"/>
      <c r="DH27" s="1"/>
      <c r="DI27" s="1"/>
      <c r="DJ27" s="1"/>
      <c r="DK27" s="1"/>
      <c r="DL27" s="1"/>
      <c r="DM27" s="1"/>
      <c r="DN27" s="1"/>
      <c r="DO27" s="1"/>
      <c r="DP27" s="1"/>
      <c r="DQ27" s="1"/>
      <c r="DR27" s="1"/>
      <c r="DS27" s="1"/>
      <c r="DT27" s="1"/>
      <c r="DU27" s="1"/>
      <c r="DV27" s="1"/>
      <c r="DW27" s="1"/>
      <c r="DX27" s="1"/>
      <c r="DY27" s="1"/>
      <c r="DZ27" s="1"/>
      <c r="EA27" s="1"/>
      <c r="EB27" s="1"/>
      <c r="EC27" s="1"/>
    </row>
    <row r="28" spans="1:133" ht="15" customHeight="1" x14ac:dyDescent="0.15">
      <c r="A28" s="77"/>
      <c r="B28" s="94"/>
      <c r="C28" s="154"/>
      <c r="D28" s="154"/>
      <c r="E28" s="154"/>
      <c r="F28" s="154"/>
      <c r="G28" s="154"/>
      <c r="H28" s="96"/>
      <c r="I28" s="759"/>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1"/>
      <c r="AJ28" s="77"/>
      <c r="AP28" s="6"/>
      <c r="AQ28" s="6"/>
      <c r="AR28" s="6"/>
      <c r="AS28" s="6"/>
      <c r="AT28" s="6"/>
      <c r="AU28" s="8"/>
      <c r="AV28" s="8"/>
      <c r="AW28" s="8"/>
      <c r="AX28" s="8"/>
      <c r="AY28" s="8"/>
      <c r="AZ28" s="8"/>
      <c r="BA28" s="8"/>
      <c r="BB28" s="8"/>
      <c r="BC28" s="8"/>
      <c r="BD28" s="8"/>
      <c r="BE28" s="8"/>
      <c r="BF28" s="8"/>
      <c r="BG28" s="8"/>
      <c r="BH28" s="8"/>
      <c r="BI28" s="8"/>
      <c r="BJ28" s="8"/>
      <c r="BK28" s="8"/>
      <c r="BL28" s="8"/>
      <c r="BM28" s="8"/>
      <c r="BN28" s="8"/>
      <c r="BO28" s="8"/>
      <c r="BP28" s="8"/>
      <c r="BQ28" s="13"/>
      <c r="BR28" s="13"/>
      <c r="BS28" s="13"/>
      <c r="BT28" s="13"/>
      <c r="BU28" s="13"/>
      <c r="BV28" s="13"/>
      <c r="BW28" s="13"/>
      <c r="BY28" s="1"/>
      <c r="DG28" s="1"/>
      <c r="DH28" s="1"/>
      <c r="DI28" s="1"/>
      <c r="DJ28" s="1"/>
      <c r="DK28" s="1"/>
      <c r="DL28" s="1"/>
      <c r="DM28" s="1"/>
      <c r="DN28" s="1"/>
      <c r="DO28" s="1"/>
      <c r="DP28" s="1"/>
      <c r="DQ28" s="1"/>
      <c r="DR28" s="1"/>
      <c r="DS28" s="1"/>
      <c r="DT28" s="1"/>
      <c r="DU28" s="1"/>
      <c r="DV28" s="1"/>
      <c r="DW28" s="1"/>
      <c r="DX28" s="1"/>
      <c r="DY28" s="1"/>
      <c r="DZ28" s="1"/>
      <c r="EA28" s="1"/>
      <c r="EB28" s="1"/>
      <c r="EC28" s="1"/>
    </row>
    <row r="29" spans="1:133" ht="15" customHeight="1" x14ac:dyDescent="0.15">
      <c r="A29" s="77"/>
      <c r="B29" s="94"/>
      <c r="C29" s="154"/>
      <c r="D29" s="154"/>
      <c r="E29" s="154"/>
      <c r="F29" s="154"/>
      <c r="G29" s="154"/>
      <c r="H29" s="96"/>
      <c r="I29" s="759"/>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1"/>
      <c r="AJ29" s="77"/>
      <c r="AP29" s="6"/>
      <c r="AQ29" s="6"/>
      <c r="AR29" s="6"/>
      <c r="AS29" s="6"/>
      <c r="AT29" s="6"/>
      <c r="AU29" s="8"/>
      <c r="AV29" s="8"/>
      <c r="AW29" s="8"/>
      <c r="AX29" s="8"/>
      <c r="AY29" s="8"/>
      <c r="AZ29" s="8"/>
      <c r="BA29" s="8"/>
      <c r="BB29" s="8"/>
      <c r="BC29" s="8"/>
      <c r="BD29" s="8"/>
      <c r="BE29" s="8"/>
      <c r="BF29" s="8"/>
      <c r="BG29" s="8"/>
      <c r="BH29" s="8"/>
      <c r="BI29" s="8"/>
      <c r="BJ29" s="8"/>
      <c r="BK29" s="8"/>
      <c r="BL29" s="8"/>
      <c r="BM29" s="8"/>
      <c r="BN29" s="8"/>
      <c r="BO29" s="8"/>
      <c r="BP29" s="8"/>
      <c r="BQ29" s="13"/>
      <c r="BR29" s="13"/>
      <c r="BS29" s="13"/>
      <c r="BT29" s="13"/>
      <c r="BU29" s="13"/>
      <c r="BV29" s="13"/>
      <c r="BW29" s="13"/>
      <c r="BY29" s="1"/>
      <c r="DG29" s="1"/>
      <c r="DH29" s="1"/>
      <c r="DI29" s="1"/>
      <c r="DJ29" s="1"/>
      <c r="DK29" s="1"/>
      <c r="DL29" s="1"/>
      <c r="DM29" s="1"/>
      <c r="DN29" s="1"/>
      <c r="DO29" s="1"/>
      <c r="DP29" s="1"/>
      <c r="DQ29" s="1"/>
      <c r="DR29" s="1"/>
      <c r="DS29" s="1"/>
      <c r="DT29" s="1"/>
      <c r="DU29" s="1"/>
      <c r="DV29" s="1"/>
      <c r="DW29" s="1"/>
      <c r="DX29" s="1"/>
      <c r="DY29" s="1"/>
      <c r="DZ29" s="1"/>
      <c r="EA29" s="1"/>
      <c r="EB29" s="1"/>
      <c r="EC29" s="1"/>
    </row>
    <row r="30" spans="1:133" ht="15" customHeight="1" x14ac:dyDescent="0.15">
      <c r="A30" s="77"/>
      <c r="B30" s="94"/>
      <c r="C30" s="154"/>
      <c r="D30" s="154"/>
      <c r="E30" s="154"/>
      <c r="F30" s="154"/>
      <c r="G30" s="154"/>
      <c r="H30" s="96"/>
      <c r="I30" s="762"/>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4"/>
      <c r="AJ30" s="77"/>
      <c r="AP30" s="6"/>
      <c r="AQ30" s="6"/>
      <c r="AR30" s="6"/>
      <c r="AS30" s="6"/>
      <c r="AT30" s="6"/>
      <c r="AU30" s="8"/>
      <c r="AV30" s="8"/>
      <c r="AW30" s="8"/>
      <c r="AX30" s="8"/>
      <c r="AY30" s="8"/>
      <c r="AZ30" s="8"/>
      <c r="BA30" s="8"/>
      <c r="BB30" s="8"/>
      <c r="BC30" s="8"/>
      <c r="BD30" s="8"/>
      <c r="BE30" s="8"/>
      <c r="BF30" s="8"/>
      <c r="BG30" s="8"/>
      <c r="BH30" s="8"/>
      <c r="BI30" s="8"/>
      <c r="BJ30" s="8"/>
      <c r="BK30" s="8"/>
      <c r="BL30" s="8"/>
      <c r="BM30" s="8"/>
      <c r="BN30" s="8"/>
      <c r="BO30" s="8"/>
      <c r="BP30" s="8"/>
      <c r="BQ30" s="13"/>
      <c r="BR30" s="13"/>
      <c r="BS30" s="13"/>
      <c r="BT30" s="13"/>
      <c r="BU30" s="13"/>
      <c r="BV30" s="13"/>
      <c r="BW30" s="13"/>
      <c r="BY30" s="1"/>
      <c r="DG30" s="1"/>
      <c r="DH30" s="1"/>
      <c r="DI30" s="1"/>
      <c r="DJ30" s="1"/>
      <c r="DK30" s="1"/>
      <c r="DL30" s="1"/>
      <c r="DM30" s="1"/>
      <c r="DN30" s="1"/>
      <c r="DO30" s="1"/>
      <c r="DP30" s="1"/>
      <c r="DQ30" s="1"/>
      <c r="DR30" s="1"/>
      <c r="DS30" s="1"/>
      <c r="DT30" s="1"/>
      <c r="DU30" s="1"/>
      <c r="DV30" s="1"/>
      <c r="DW30" s="1"/>
      <c r="DX30" s="1"/>
      <c r="DY30" s="1"/>
      <c r="DZ30" s="1"/>
      <c r="EA30" s="1"/>
      <c r="EB30" s="1"/>
      <c r="EC30" s="1"/>
    </row>
    <row r="31" spans="1:133" ht="15" customHeight="1" x14ac:dyDescent="0.15">
      <c r="A31" s="77"/>
      <c r="B31" s="94"/>
      <c r="C31" s="154"/>
      <c r="D31" s="154"/>
      <c r="E31" s="154"/>
      <c r="F31" s="154"/>
      <c r="G31" s="154"/>
      <c r="H31" s="96"/>
      <c r="I31" s="191" t="s">
        <v>24</v>
      </c>
      <c r="J31" s="178" t="s">
        <v>326</v>
      </c>
      <c r="K31" s="377"/>
      <c r="L31" s="424"/>
      <c r="M31" s="425"/>
      <c r="N31" s="812" t="s">
        <v>310</v>
      </c>
      <c r="O31" s="812"/>
      <c r="P31" s="812"/>
      <c r="Q31" s="812"/>
      <c r="R31" s="375" t="s">
        <v>325</v>
      </c>
      <c r="S31" s="813" t="s">
        <v>474</v>
      </c>
      <c r="T31" s="813"/>
      <c r="U31" s="813"/>
      <c r="V31" s="813"/>
      <c r="W31" s="813"/>
      <c r="X31" s="813"/>
      <c r="Y31" s="813"/>
      <c r="Z31" s="426" t="s">
        <v>324</v>
      </c>
      <c r="AA31" s="180"/>
      <c r="AB31" s="427"/>
      <c r="AC31" s="427"/>
      <c r="AD31" s="186"/>
      <c r="AE31" s="187"/>
      <c r="AF31" s="188"/>
      <c r="AG31" s="188"/>
      <c r="AH31" s="391"/>
      <c r="AI31" s="392"/>
      <c r="AJ31" s="77"/>
      <c r="BB31" s="8"/>
      <c r="BC31" s="8"/>
      <c r="BD31" s="8"/>
      <c r="BE31" s="8"/>
      <c r="BF31" s="8"/>
      <c r="BG31" s="8"/>
      <c r="BH31" s="8"/>
      <c r="BI31" s="8"/>
      <c r="BJ31" s="8"/>
      <c r="BK31" s="8"/>
      <c r="BL31" s="8"/>
      <c r="BM31" s="8"/>
      <c r="BN31" s="8"/>
      <c r="BO31" s="8"/>
      <c r="BP31" s="8"/>
      <c r="BQ31" s="13"/>
      <c r="BR31" s="13"/>
      <c r="BS31" s="13"/>
      <c r="BT31" s="13"/>
      <c r="BU31" s="13"/>
      <c r="BV31" s="13"/>
      <c r="BW31" s="13"/>
      <c r="BY31" s="1"/>
      <c r="DG31" s="1"/>
      <c r="DH31" s="1"/>
      <c r="DI31" s="1"/>
      <c r="DJ31" s="1"/>
      <c r="DK31" s="1"/>
      <c r="DL31" s="1"/>
      <c r="DM31" s="1"/>
      <c r="DN31" s="1"/>
      <c r="DO31" s="1"/>
      <c r="DP31" s="1"/>
      <c r="DQ31" s="1"/>
      <c r="DR31" s="1"/>
      <c r="DS31" s="1"/>
      <c r="DT31" s="1"/>
      <c r="DU31" s="1"/>
      <c r="DV31" s="1"/>
      <c r="DW31" s="1"/>
      <c r="DX31" s="1"/>
      <c r="DY31" s="1"/>
      <c r="DZ31" s="1"/>
      <c r="EA31" s="1"/>
      <c r="EB31" s="1"/>
      <c r="EC31" s="1"/>
    </row>
    <row r="32" spans="1:133" ht="15" customHeight="1" x14ac:dyDescent="0.15">
      <c r="A32" s="77"/>
      <c r="B32" s="94"/>
      <c r="C32" s="154"/>
      <c r="D32" s="154"/>
      <c r="E32" s="154"/>
      <c r="F32" s="154"/>
      <c r="G32" s="154"/>
      <c r="H32" s="96"/>
      <c r="I32" s="428"/>
      <c r="J32" s="374" t="s">
        <v>25</v>
      </c>
      <c r="K32" s="122" t="s">
        <v>433</v>
      </c>
      <c r="L32" s="422"/>
      <c r="M32" s="423"/>
      <c r="N32" s="368"/>
      <c r="O32" s="368"/>
      <c r="P32" s="368"/>
      <c r="Q32" s="368"/>
      <c r="R32" s="220"/>
      <c r="S32" s="342"/>
      <c r="T32" s="342"/>
      <c r="U32" s="342"/>
      <c r="V32" s="342"/>
      <c r="W32" s="342"/>
      <c r="X32" s="342"/>
      <c r="Y32" s="342"/>
      <c r="Z32" s="111"/>
      <c r="AA32" s="127"/>
      <c r="AB32" s="370"/>
      <c r="AC32" s="370"/>
      <c r="AD32" s="120"/>
      <c r="AE32" s="166"/>
      <c r="AF32" s="371"/>
      <c r="AG32" s="371"/>
      <c r="AH32" s="219"/>
      <c r="AI32" s="354"/>
      <c r="AJ32" s="77"/>
      <c r="BB32" s="8"/>
      <c r="BC32" s="8"/>
      <c r="BD32" s="8"/>
      <c r="BE32" s="8"/>
      <c r="BF32" s="8"/>
      <c r="BG32" s="8"/>
      <c r="BH32" s="8"/>
      <c r="BI32" s="8"/>
      <c r="BJ32" s="8"/>
      <c r="BK32" s="8"/>
      <c r="BL32" s="8"/>
      <c r="BM32" s="8"/>
      <c r="BN32" s="8"/>
      <c r="BO32" s="8"/>
      <c r="BP32" s="8"/>
      <c r="BQ32" s="13"/>
      <c r="BR32" s="13"/>
      <c r="BS32" s="13"/>
      <c r="BT32" s="13"/>
      <c r="BU32" s="13"/>
      <c r="BV32" s="13"/>
      <c r="BW32" s="13"/>
      <c r="BY32" s="1"/>
      <c r="DG32" s="1"/>
      <c r="DH32" s="1"/>
      <c r="DI32" s="1"/>
      <c r="DJ32" s="1"/>
      <c r="DK32" s="1"/>
      <c r="DL32" s="1"/>
      <c r="DM32" s="1"/>
      <c r="DN32" s="1"/>
      <c r="DO32" s="1"/>
      <c r="DP32" s="1"/>
      <c r="DQ32" s="1"/>
      <c r="DR32" s="1"/>
      <c r="DS32" s="1"/>
      <c r="DT32" s="1"/>
      <c r="DU32" s="1"/>
      <c r="DV32" s="1"/>
      <c r="DW32" s="1"/>
      <c r="DX32" s="1"/>
      <c r="DY32" s="1"/>
      <c r="DZ32" s="1"/>
      <c r="EA32" s="1"/>
      <c r="EB32" s="1"/>
      <c r="EC32" s="1"/>
    </row>
    <row r="33" spans="1:133" ht="15" customHeight="1" x14ac:dyDescent="0.15">
      <c r="A33" s="77"/>
      <c r="B33" s="94"/>
      <c r="C33" s="154"/>
      <c r="D33" s="154"/>
      <c r="E33" s="154"/>
      <c r="F33" s="154"/>
      <c r="G33" s="154"/>
      <c r="H33" s="96"/>
      <c r="I33" s="428"/>
      <c r="J33" s="374" t="s">
        <v>25</v>
      </c>
      <c r="K33" s="122" t="s">
        <v>434</v>
      </c>
      <c r="L33" s="422"/>
      <c r="M33" s="423"/>
      <c r="N33" s="368"/>
      <c r="O33" s="368"/>
      <c r="P33" s="368"/>
      <c r="Q33" s="368"/>
      <c r="R33" s="220"/>
      <c r="S33" s="342"/>
      <c r="T33" s="342"/>
      <c r="U33" s="342"/>
      <c r="V33" s="342"/>
      <c r="W33" s="342"/>
      <c r="X33" s="342"/>
      <c r="Y33" s="342"/>
      <c r="Z33" s="111"/>
      <c r="AA33" s="127"/>
      <c r="AB33" s="370"/>
      <c r="AC33" s="370"/>
      <c r="AD33" s="120"/>
      <c r="AE33" s="166"/>
      <c r="AF33" s="371"/>
      <c r="AG33" s="371"/>
      <c r="AH33" s="219"/>
      <c r="AI33" s="354"/>
      <c r="AJ33" s="77"/>
      <c r="BB33" s="8"/>
      <c r="BC33" s="8"/>
      <c r="BD33" s="8"/>
      <c r="BE33" s="8"/>
      <c r="BF33" s="8"/>
      <c r="BG33" s="8"/>
      <c r="BH33" s="8"/>
      <c r="BI33" s="8"/>
      <c r="BJ33" s="8"/>
      <c r="BK33" s="8"/>
      <c r="BL33" s="8"/>
      <c r="BM33" s="8"/>
      <c r="BN33" s="8"/>
      <c r="BO33" s="8"/>
      <c r="BP33" s="8"/>
      <c r="BQ33" s="13"/>
      <c r="BR33" s="13"/>
      <c r="BS33" s="13"/>
      <c r="BT33" s="13"/>
      <c r="BU33" s="13"/>
      <c r="BV33" s="13"/>
      <c r="BW33" s="13"/>
      <c r="BY33" s="1"/>
      <c r="DG33" s="1"/>
      <c r="DH33" s="1"/>
      <c r="DI33" s="1"/>
      <c r="DJ33" s="1"/>
      <c r="DK33" s="1"/>
      <c r="DL33" s="1"/>
      <c r="DM33" s="1"/>
      <c r="DN33" s="1"/>
      <c r="DO33" s="1"/>
      <c r="DP33" s="1"/>
      <c r="DQ33" s="1"/>
      <c r="DR33" s="1"/>
      <c r="DS33" s="1"/>
      <c r="DT33" s="1"/>
      <c r="DU33" s="1"/>
      <c r="DV33" s="1"/>
      <c r="DW33" s="1"/>
      <c r="DX33" s="1"/>
      <c r="DY33" s="1"/>
      <c r="DZ33" s="1"/>
      <c r="EA33" s="1"/>
      <c r="EB33" s="1"/>
      <c r="EC33" s="1"/>
    </row>
    <row r="34" spans="1:133" ht="15" customHeight="1" x14ac:dyDescent="0.15">
      <c r="A34" s="77"/>
      <c r="B34" s="94"/>
      <c r="C34" s="154"/>
      <c r="D34" s="154"/>
      <c r="E34" s="154"/>
      <c r="F34" s="154"/>
      <c r="G34" s="154"/>
      <c r="H34" s="96"/>
      <c r="I34" s="428"/>
      <c r="J34" s="374" t="s">
        <v>25</v>
      </c>
      <c r="K34" s="122" t="s">
        <v>435</v>
      </c>
      <c r="L34" s="422"/>
      <c r="M34" s="423"/>
      <c r="N34" s="368"/>
      <c r="O34" s="368"/>
      <c r="P34" s="368"/>
      <c r="Q34" s="368"/>
      <c r="R34" s="220"/>
      <c r="S34" s="342"/>
      <c r="T34" s="342"/>
      <c r="U34" s="342"/>
      <c r="V34" s="342"/>
      <c r="W34" s="342"/>
      <c r="X34" s="342"/>
      <c r="Y34" s="342"/>
      <c r="Z34" s="111"/>
      <c r="AA34" s="127"/>
      <c r="AB34" s="370"/>
      <c r="AC34" s="370"/>
      <c r="AD34" s="120"/>
      <c r="AE34" s="166"/>
      <c r="AF34" s="371"/>
      <c r="AG34" s="371"/>
      <c r="AH34" s="219"/>
      <c r="AI34" s="354"/>
      <c r="AJ34" s="77"/>
      <c r="BB34" s="8"/>
      <c r="BC34" s="8"/>
      <c r="BD34" s="8"/>
      <c r="BE34" s="8"/>
      <c r="BF34" s="8"/>
      <c r="BG34" s="8"/>
      <c r="BH34" s="8"/>
      <c r="BI34" s="8"/>
      <c r="BJ34" s="8"/>
      <c r="BK34" s="8"/>
      <c r="BL34" s="8"/>
      <c r="BM34" s="8"/>
      <c r="BN34" s="8"/>
      <c r="BO34" s="8"/>
      <c r="BP34" s="8"/>
      <c r="BQ34" s="13"/>
      <c r="BR34" s="13"/>
      <c r="BS34" s="13"/>
      <c r="BT34" s="13"/>
      <c r="BU34" s="13"/>
      <c r="BV34" s="13"/>
      <c r="BW34" s="13"/>
      <c r="BY34" s="1"/>
      <c r="DG34" s="1"/>
      <c r="DH34" s="1"/>
      <c r="DI34" s="1"/>
      <c r="DJ34" s="1"/>
      <c r="DK34" s="1"/>
      <c r="DL34" s="1"/>
      <c r="DM34" s="1"/>
      <c r="DN34" s="1"/>
      <c r="DO34" s="1"/>
      <c r="DP34" s="1"/>
      <c r="DQ34" s="1"/>
      <c r="DR34" s="1"/>
      <c r="DS34" s="1"/>
      <c r="DT34" s="1"/>
      <c r="DU34" s="1"/>
      <c r="DV34" s="1"/>
      <c r="DW34" s="1"/>
      <c r="DX34" s="1"/>
      <c r="DY34" s="1"/>
      <c r="DZ34" s="1"/>
      <c r="EA34" s="1"/>
      <c r="EB34" s="1"/>
      <c r="EC34" s="1"/>
    </row>
    <row r="35" spans="1:133" ht="15" customHeight="1" x14ac:dyDescent="0.15">
      <c r="A35" s="77"/>
      <c r="B35" s="94"/>
      <c r="C35" s="154"/>
      <c r="D35" s="154"/>
      <c r="E35" s="154"/>
      <c r="F35" s="154"/>
      <c r="G35" s="154"/>
      <c r="H35" s="96"/>
      <c r="I35" s="360"/>
      <c r="J35" s="429" t="s">
        <v>24</v>
      </c>
      <c r="K35" s="236" t="s">
        <v>436</v>
      </c>
      <c r="L35" s="237"/>
      <c r="M35" s="155"/>
      <c r="N35" s="302"/>
      <c r="O35" s="302"/>
      <c r="P35" s="302"/>
      <c r="Q35" s="236" t="s">
        <v>397</v>
      </c>
      <c r="R35" s="238"/>
      <c r="S35" s="341"/>
      <c r="T35" s="341"/>
      <c r="U35" s="341"/>
      <c r="V35" s="341"/>
      <c r="W35" s="341"/>
      <c r="X35" s="341"/>
      <c r="Y35" s="341"/>
      <c r="Z35" s="174"/>
      <c r="AA35" s="156"/>
      <c r="AB35" s="157"/>
      <c r="AC35" s="157"/>
      <c r="AD35" s="97"/>
      <c r="AE35" s="158"/>
      <c r="AF35" s="159"/>
      <c r="AG35" s="159"/>
      <c r="AH35" s="160"/>
      <c r="AI35" s="239"/>
      <c r="AJ35" s="77"/>
      <c r="BB35" s="8"/>
      <c r="BC35" s="8"/>
      <c r="BD35" s="8"/>
      <c r="BE35" s="8"/>
      <c r="BF35" s="8"/>
      <c r="BG35" s="8"/>
      <c r="BH35" s="8"/>
      <c r="BI35" s="8"/>
      <c r="BJ35" s="8"/>
      <c r="BK35" s="8"/>
      <c r="BL35" s="8"/>
      <c r="BM35" s="8"/>
      <c r="BN35" s="8"/>
      <c r="BO35" s="8"/>
      <c r="BP35" s="8"/>
      <c r="BQ35" s="13"/>
      <c r="BR35" s="13"/>
      <c r="BS35" s="13"/>
      <c r="BT35" s="13"/>
      <c r="BU35" s="13"/>
      <c r="BV35" s="13"/>
      <c r="BW35" s="13"/>
      <c r="BY35" s="1"/>
      <c r="DG35" s="1"/>
      <c r="DH35" s="1"/>
      <c r="DI35" s="1"/>
      <c r="DJ35" s="1"/>
      <c r="DK35" s="1"/>
      <c r="DL35" s="1"/>
      <c r="DM35" s="1"/>
      <c r="DN35" s="1"/>
      <c r="DO35" s="1"/>
      <c r="DP35" s="1"/>
      <c r="DQ35" s="1"/>
      <c r="DR35" s="1"/>
      <c r="DS35" s="1"/>
      <c r="DT35" s="1"/>
      <c r="DU35" s="1"/>
      <c r="DV35" s="1"/>
      <c r="DW35" s="1"/>
      <c r="DX35" s="1"/>
      <c r="DY35" s="1"/>
      <c r="DZ35" s="1"/>
      <c r="EA35" s="1"/>
      <c r="EB35" s="1"/>
      <c r="EC35" s="1"/>
    </row>
    <row r="36" spans="1:133" ht="15" customHeight="1" x14ac:dyDescent="0.15">
      <c r="A36" s="77"/>
      <c r="B36" s="94"/>
      <c r="C36" s="154"/>
      <c r="D36" s="154"/>
      <c r="E36" s="154"/>
      <c r="F36" s="154"/>
      <c r="G36" s="154"/>
      <c r="H36" s="96"/>
      <c r="I36" s="151" t="s">
        <v>25</v>
      </c>
      <c r="J36" s="129" t="s">
        <v>328</v>
      </c>
      <c r="K36" s="106"/>
      <c r="L36" s="161"/>
      <c r="M36" s="113"/>
      <c r="N36" s="162"/>
      <c r="O36" s="106"/>
      <c r="P36" s="106"/>
      <c r="Q36" s="106"/>
      <c r="R36" s="106"/>
      <c r="S36" s="162"/>
      <c r="T36" s="163"/>
      <c r="U36" s="163"/>
      <c r="V36" s="389" t="s">
        <v>25</v>
      </c>
      <c r="W36" s="106" t="s">
        <v>437</v>
      </c>
      <c r="X36" s="163"/>
      <c r="Y36" s="163"/>
      <c r="Z36" s="74"/>
      <c r="AA36" s="114"/>
      <c r="AB36" s="74"/>
      <c r="AC36" s="104"/>
      <c r="AD36" s="104"/>
      <c r="AE36" s="116"/>
      <c r="AF36" s="117"/>
      <c r="AG36" s="118"/>
      <c r="AH36" s="118"/>
      <c r="AI36" s="119"/>
      <c r="AJ36" s="77"/>
      <c r="BB36" s="8"/>
      <c r="BC36" s="8"/>
      <c r="BD36" s="8"/>
      <c r="BE36" s="8"/>
      <c r="BF36" s="8"/>
      <c r="BG36" s="8"/>
      <c r="BH36" s="8"/>
      <c r="BI36" s="8"/>
      <c r="BJ36" s="8"/>
      <c r="BK36" s="8"/>
      <c r="BL36" s="8"/>
      <c r="BM36" s="8"/>
      <c r="BN36" s="8"/>
      <c r="BO36" s="8"/>
      <c r="BP36" s="8"/>
      <c r="BQ36" s="13"/>
      <c r="BR36" s="13"/>
      <c r="BS36" s="13"/>
      <c r="BT36" s="13"/>
      <c r="BU36" s="13"/>
      <c r="BV36" s="13"/>
      <c r="BW36" s="13"/>
      <c r="BY36" s="1"/>
      <c r="DG36" s="1"/>
      <c r="DH36" s="1"/>
      <c r="DI36" s="1"/>
      <c r="DJ36" s="1"/>
      <c r="DK36" s="1"/>
      <c r="DL36" s="1"/>
      <c r="DM36" s="1"/>
      <c r="DN36" s="1"/>
      <c r="DO36" s="1"/>
      <c r="DP36" s="1"/>
      <c r="DQ36" s="1"/>
      <c r="DR36" s="1"/>
      <c r="DS36" s="1"/>
      <c r="DT36" s="1"/>
      <c r="DU36" s="1"/>
      <c r="DV36" s="1"/>
      <c r="DW36" s="1"/>
      <c r="DX36" s="1"/>
      <c r="DY36" s="1"/>
      <c r="DZ36" s="1"/>
      <c r="EA36" s="1"/>
      <c r="EB36" s="1"/>
      <c r="EC36" s="1"/>
    </row>
    <row r="37" spans="1:133" ht="15" customHeight="1" x14ac:dyDescent="0.15">
      <c r="A37" s="77"/>
      <c r="B37" s="536" t="s">
        <v>293</v>
      </c>
      <c r="C37" s="754"/>
      <c r="D37" s="754"/>
      <c r="E37" s="754"/>
      <c r="F37" s="754"/>
      <c r="G37" s="754"/>
      <c r="H37" s="755"/>
      <c r="I37" s="777" t="s">
        <v>438</v>
      </c>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9"/>
      <c r="AJ37" s="77"/>
      <c r="AP37" s="6"/>
      <c r="AQ37" s="6"/>
      <c r="AR37" s="6"/>
      <c r="AS37" s="6"/>
      <c r="AT37" s="6"/>
      <c r="AU37" s="8"/>
      <c r="AV37" s="8"/>
      <c r="AW37" s="8"/>
      <c r="AX37" s="8"/>
      <c r="AY37" s="8"/>
      <c r="AZ37" s="8"/>
      <c r="BA37" s="8"/>
      <c r="BB37" s="8"/>
      <c r="BC37" s="8"/>
      <c r="BD37" s="8"/>
      <c r="BE37" s="8"/>
      <c r="BF37" s="8"/>
      <c r="BG37" s="8"/>
      <c r="BH37" s="8"/>
      <c r="BI37" s="8"/>
      <c r="BJ37" s="8"/>
      <c r="BK37" s="8"/>
      <c r="BL37" s="8"/>
      <c r="BM37" s="8"/>
      <c r="BN37" s="8"/>
      <c r="BO37" s="8"/>
      <c r="BP37" s="8"/>
      <c r="BQ37" s="13"/>
      <c r="BR37" s="13"/>
      <c r="BS37" s="13"/>
      <c r="BT37" s="13"/>
      <c r="BU37" s="13"/>
      <c r="BV37" s="13"/>
      <c r="BW37" s="13"/>
      <c r="BY37" s="1"/>
      <c r="DG37" s="1"/>
      <c r="DH37" s="1"/>
      <c r="DI37" s="1"/>
      <c r="DJ37" s="1"/>
      <c r="DK37" s="1"/>
      <c r="DL37" s="1"/>
      <c r="DM37" s="1"/>
      <c r="DN37" s="1"/>
      <c r="DO37" s="1"/>
      <c r="DP37" s="1"/>
      <c r="DQ37" s="1"/>
      <c r="DR37" s="1"/>
      <c r="DS37" s="1"/>
      <c r="DT37" s="1"/>
      <c r="DU37" s="1"/>
      <c r="DV37" s="1"/>
      <c r="DW37" s="1"/>
      <c r="DX37" s="1"/>
      <c r="DY37" s="1"/>
      <c r="DZ37" s="1"/>
      <c r="EA37" s="1"/>
      <c r="EB37" s="1"/>
      <c r="EC37" s="1"/>
    </row>
    <row r="38" spans="1:133" ht="15" customHeight="1" x14ac:dyDescent="0.15">
      <c r="A38" s="77"/>
      <c r="B38" s="298"/>
      <c r="C38" s="83"/>
      <c r="D38" s="83"/>
      <c r="E38" s="83"/>
      <c r="F38" s="83"/>
      <c r="G38" s="83"/>
      <c r="H38" s="299"/>
      <c r="I38" s="780"/>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2"/>
      <c r="AJ38" s="77"/>
      <c r="AP38" s="6"/>
      <c r="AQ38" s="6"/>
      <c r="AR38" s="6"/>
      <c r="AS38" s="6"/>
      <c r="AT38" s="6"/>
      <c r="AU38" s="8"/>
      <c r="AV38" s="8"/>
      <c r="AW38" s="8"/>
      <c r="AX38" s="8"/>
      <c r="AY38" s="8"/>
      <c r="AZ38" s="8"/>
      <c r="BA38" s="8"/>
      <c r="BB38" s="8"/>
      <c r="BC38" s="8"/>
      <c r="BD38" s="8"/>
      <c r="BE38" s="8"/>
      <c r="BF38" s="8"/>
      <c r="BG38" s="8"/>
      <c r="BH38" s="8"/>
      <c r="BI38" s="8"/>
      <c r="BJ38" s="8"/>
      <c r="BK38" s="8"/>
      <c r="BL38" s="8"/>
      <c r="BM38" s="8"/>
      <c r="BN38" s="8"/>
      <c r="BO38" s="8"/>
      <c r="BP38" s="8"/>
      <c r="BQ38" s="13"/>
      <c r="BR38" s="13"/>
      <c r="BS38" s="13"/>
      <c r="BT38" s="13"/>
      <c r="BU38" s="13"/>
      <c r="BV38" s="13"/>
      <c r="BW38" s="13"/>
      <c r="BY38" s="1"/>
      <c r="DG38" s="1"/>
      <c r="DH38" s="1"/>
      <c r="DI38" s="1"/>
      <c r="DJ38" s="1"/>
      <c r="DK38" s="1"/>
      <c r="DL38" s="1"/>
      <c r="DM38" s="1"/>
      <c r="DN38" s="1"/>
      <c r="DO38" s="1"/>
      <c r="DP38" s="1"/>
      <c r="DQ38" s="1"/>
      <c r="DR38" s="1"/>
      <c r="DS38" s="1"/>
      <c r="DT38" s="1"/>
      <c r="DU38" s="1"/>
      <c r="DV38" s="1"/>
      <c r="DW38" s="1"/>
      <c r="DX38" s="1"/>
      <c r="DY38" s="1"/>
      <c r="DZ38" s="1"/>
      <c r="EA38" s="1"/>
      <c r="EB38" s="1"/>
      <c r="EC38" s="1"/>
    </row>
    <row r="39" spans="1:133" ht="15" customHeight="1" x14ac:dyDescent="0.15">
      <c r="A39" s="77"/>
      <c r="B39" s="298"/>
      <c r="C39" s="83"/>
      <c r="D39" s="83"/>
      <c r="E39" s="83"/>
      <c r="F39" s="83"/>
      <c r="G39" s="83"/>
      <c r="H39" s="299"/>
      <c r="I39" s="780"/>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2"/>
      <c r="AJ39" s="77"/>
      <c r="AP39" s="6"/>
      <c r="AQ39" s="6"/>
      <c r="AR39" s="6"/>
      <c r="AS39" s="6"/>
      <c r="AT39" s="6"/>
      <c r="AU39" s="8"/>
      <c r="AV39" s="8"/>
      <c r="AW39" s="8"/>
      <c r="AX39" s="8"/>
      <c r="AY39" s="8"/>
      <c r="AZ39" s="8"/>
      <c r="BA39" s="8"/>
      <c r="BB39" s="8"/>
      <c r="BC39" s="8"/>
      <c r="BD39" s="8"/>
      <c r="BE39" s="8"/>
      <c r="BF39" s="8"/>
      <c r="BG39" s="8"/>
      <c r="BH39" s="8"/>
      <c r="BI39" s="8"/>
      <c r="BJ39" s="8"/>
      <c r="BK39" s="8"/>
      <c r="BL39" s="8"/>
      <c r="BM39" s="8"/>
      <c r="BN39" s="8"/>
      <c r="BO39" s="8"/>
      <c r="BP39" s="8"/>
      <c r="BQ39" s="13"/>
      <c r="BR39" s="13"/>
      <c r="BS39" s="13"/>
      <c r="BT39" s="13"/>
      <c r="BU39" s="13"/>
      <c r="BV39" s="13"/>
      <c r="BW39" s="13"/>
      <c r="BY39" s="1"/>
      <c r="DG39" s="1"/>
      <c r="DH39" s="1"/>
      <c r="DI39" s="1"/>
      <c r="DJ39" s="1"/>
      <c r="DK39" s="1"/>
      <c r="DL39" s="1"/>
      <c r="DM39" s="1"/>
      <c r="DN39" s="1"/>
      <c r="DO39" s="1"/>
      <c r="DP39" s="1"/>
      <c r="DQ39" s="1"/>
      <c r="DR39" s="1"/>
      <c r="DS39" s="1"/>
      <c r="DT39" s="1"/>
      <c r="DU39" s="1"/>
      <c r="DV39" s="1"/>
      <c r="DW39" s="1"/>
      <c r="DX39" s="1"/>
      <c r="DY39" s="1"/>
      <c r="DZ39" s="1"/>
      <c r="EA39" s="1"/>
      <c r="EB39" s="1"/>
      <c r="EC39" s="1"/>
    </row>
    <row r="40" spans="1:133" ht="15" customHeight="1" x14ac:dyDescent="0.15">
      <c r="A40" s="77"/>
      <c r="B40" s="94"/>
      <c r="C40" s="122"/>
      <c r="D40" s="122"/>
      <c r="E40" s="122"/>
      <c r="F40" s="122"/>
      <c r="G40" s="122"/>
      <c r="H40" s="96"/>
      <c r="I40" s="780"/>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2"/>
      <c r="AJ40" s="77"/>
      <c r="AP40" s="6"/>
      <c r="AQ40" s="6"/>
      <c r="AR40" s="6"/>
      <c r="AS40" s="6"/>
      <c r="AT40" s="6"/>
      <c r="AU40" s="8"/>
      <c r="AV40" s="8"/>
      <c r="AW40" s="8"/>
      <c r="AX40" s="8"/>
      <c r="AY40" s="8"/>
      <c r="AZ40" s="8"/>
      <c r="BA40" s="8"/>
      <c r="BB40" s="8"/>
      <c r="BC40" s="8"/>
      <c r="BD40" s="8"/>
      <c r="BE40" s="8"/>
      <c r="BF40" s="8"/>
      <c r="BG40" s="8"/>
      <c r="BH40" s="8"/>
      <c r="BI40" s="8"/>
      <c r="BJ40" s="8"/>
      <c r="BK40" s="8"/>
      <c r="BL40" s="8"/>
      <c r="BM40" s="8"/>
      <c r="BN40" s="8"/>
      <c r="BO40" s="8"/>
      <c r="BP40" s="8"/>
      <c r="BQ40" s="13"/>
      <c r="BR40" s="13"/>
      <c r="BS40" s="13"/>
      <c r="BT40" s="13"/>
      <c r="BU40" s="13"/>
      <c r="BV40" s="13"/>
      <c r="BW40" s="13"/>
      <c r="BY40" s="1"/>
      <c r="DG40" s="1"/>
      <c r="DH40" s="1"/>
      <c r="DI40" s="1"/>
      <c r="DJ40" s="1"/>
      <c r="DK40" s="1"/>
      <c r="DL40" s="1"/>
      <c r="DM40" s="1"/>
      <c r="DN40" s="1"/>
      <c r="DO40" s="1"/>
      <c r="DP40" s="1"/>
      <c r="DQ40" s="1"/>
      <c r="DR40" s="1"/>
      <c r="DS40" s="1"/>
      <c r="DT40" s="1"/>
      <c r="DU40" s="1"/>
      <c r="DV40" s="1"/>
      <c r="DW40" s="1"/>
      <c r="DX40" s="1"/>
      <c r="DY40" s="1"/>
      <c r="DZ40" s="1"/>
      <c r="EA40" s="1"/>
      <c r="EB40" s="1"/>
      <c r="EC40" s="1"/>
    </row>
    <row r="41" spans="1:133" ht="15" customHeight="1" x14ac:dyDescent="0.15">
      <c r="A41" s="77"/>
      <c r="B41" s="94"/>
      <c r="C41" s="111"/>
      <c r="D41" s="111"/>
      <c r="E41" s="111"/>
      <c r="F41" s="111"/>
      <c r="G41" s="111"/>
      <c r="H41" s="96"/>
      <c r="I41" s="780"/>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2"/>
      <c r="AJ41" s="77"/>
      <c r="AP41" s="6"/>
      <c r="AQ41" s="6"/>
      <c r="AR41" s="6"/>
      <c r="AS41" s="6"/>
      <c r="AT41" s="6"/>
      <c r="AU41" s="8"/>
      <c r="AV41" s="8"/>
      <c r="AW41" s="8"/>
      <c r="AX41" s="8"/>
      <c r="AY41" s="8"/>
      <c r="AZ41" s="8"/>
      <c r="BA41" s="8"/>
      <c r="BB41" s="8"/>
      <c r="BC41" s="8"/>
      <c r="BD41" s="8"/>
      <c r="BE41" s="8"/>
      <c r="BF41" s="8"/>
      <c r="BG41" s="8"/>
      <c r="BH41" s="8"/>
      <c r="BI41" s="8"/>
      <c r="BJ41" s="8"/>
      <c r="BK41" s="8"/>
      <c r="BL41" s="8"/>
      <c r="BM41" s="8"/>
      <c r="BN41" s="8"/>
      <c r="BO41" s="8"/>
      <c r="BP41" s="8"/>
      <c r="BQ41" s="13"/>
      <c r="BR41" s="13"/>
      <c r="BS41" s="13"/>
      <c r="BT41" s="13"/>
      <c r="BU41" s="13"/>
      <c r="BV41" s="13"/>
      <c r="BW41" s="13"/>
      <c r="BY41" s="1"/>
      <c r="DG41" s="1"/>
      <c r="DH41" s="1"/>
      <c r="DI41" s="1"/>
      <c r="DJ41" s="1"/>
      <c r="DK41" s="1"/>
      <c r="DL41" s="1"/>
      <c r="DM41" s="1"/>
      <c r="DN41" s="1"/>
      <c r="DO41" s="1"/>
      <c r="DP41" s="1"/>
      <c r="DQ41" s="1"/>
      <c r="DR41" s="1"/>
      <c r="DS41" s="1"/>
      <c r="DT41" s="1"/>
      <c r="DU41" s="1"/>
      <c r="DV41" s="1"/>
      <c r="DW41" s="1"/>
      <c r="DX41" s="1"/>
      <c r="DY41" s="1"/>
      <c r="DZ41" s="1"/>
      <c r="EA41" s="1"/>
      <c r="EB41" s="1"/>
      <c r="EC41" s="1"/>
    </row>
    <row r="42" spans="1:133" ht="15" customHeight="1" x14ac:dyDescent="0.15">
      <c r="A42" s="77"/>
      <c r="B42" s="94"/>
      <c r="C42" s="86"/>
      <c r="D42" s="86"/>
      <c r="E42" s="86"/>
      <c r="F42" s="86"/>
      <c r="G42" s="86"/>
      <c r="H42" s="96"/>
      <c r="I42" s="783"/>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5"/>
      <c r="AJ42" s="77"/>
      <c r="AP42" s="6"/>
      <c r="AQ42" s="6"/>
      <c r="AR42" s="6"/>
      <c r="AS42" s="6"/>
      <c r="AT42" s="6"/>
      <c r="AU42" s="8"/>
      <c r="AV42" s="8"/>
      <c r="AW42" s="8"/>
      <c r="AX42" s="8"/>
      <c r="AY42" s="8"/>
      <c r="AZ42" s="8"/>
      <c r="BA42" s="8"/>
      <c r="BB42" s="8"/>
      <c r="BC42" s="8"/>
      <c r="BD42" s="8"/>
      <c r="BE42" s="8"/>
      <c r="BF42" s="8"/>
      <c r="BG42" s="8"/>
      <c r="BH42" s="8"/>
      <c r="BI42" s="8"/>
      <c r="BJ42" s="8"/>
      <c r="BK42" s="8"/>
      <c r="BL42" s="8"/>
      <c r="BM42" s="8"/>
      <c r="BN42" s="8"/>
      <c r="BO42" s="8"/>
      <c r="BP42" s="8"/>
      <c r="BQ42" s="13"/>
      <c r="BR42" s="13"/>
      <c r="BS42" s="13"/>
      <c r="BT42" s="13"/>
      <c r="BU42" s="13"/>
      <c r="BV42" s="13"/>
      <c r="BW42" s="13"/>
      <c r="BY42" s="1"/>
      <c r="DG42" s="1"/>
      <c r="DH42" s="1"/>
      <c r="DI42" s="1"/>
      <c r="DJ42" s="1"/>
      <c r="DK42" s="1"/>
      <c r="DL42" s="1"/>
      <c r="DM42" s="1"/>
      <c r="DN42" s="1"/>
      <c r="DO42" s="1"/>
      <c r="DP42" s="1"/>
      <c r="DQ42" s="1"/>
      <c r="DR42" s="1"/>
      <c r="DS42" s="1"/>
      <c r="DT42" s="1"/>
      <c r="DU42" s="1"/>
      <c r="DV42" s="1"/>
      <c r="DW42" s="1"/>
      <c r="DX42" s="1"/>
      <c r="DY42" s="1"/>
      <c r="DZ42" s="1"/>
      <c r="EA42" s="1"/>
      <c r="EB42" s="1"/>
      <c r="EC42" s="1"/>
    </row>
    <row r="43" spans="1:133" ht="15" customHeight="1" x14ac:dyDescent="0.15">
      <c r="A43" s="77"/>
      <c r="B43" s="94"/>
      <c r="C43" s="154"/>
      <c r="D43" s="154"/>
      <c r="E43" s="154"/>
      <c r="F43" s="154"/>
      <c r="G43" s="154"/>
      <c r="H43" s="96"/>
      <c r="I43" s="190" t="s">
        <v>24</v>
      </c>
      <c r="J43" s="141" t="s">
        <v>327</v>
      </c>
      <c r="K43" s="236"/>
      <c r="L43" s="237"/>
      <c r="M43" s="155"/>
      <c r="N43" s="766" t="s">
        <v>310</v>
      </c>
      <c r="O43" s="766"/>
      <c r="P43" s="766"/>
      <c r="Q43" s="766"/>
      <c r="R43" s="238" t="s">
        <v>325</v>
      </c>
      <c r="S43" s="767" t="s">
        <v>474</v>
      </c>
      <c r="T43" s="767"/>
      <c r="U43" s="767"/>
      <c r="V43" s="767"/>
      <c r="W43" s="767"/>
      <c r="X43" s="767"/>
      <c r="Y43" s="767"/>
      <c r="Z43" s="174" t="s">
        <v>324</v>
      </c>
      <c r="AA43" s="156" t="s">
        <v>439</v>
      </c>
      <c r="AB43" s="157"/>
      <c r="AC43" s="157"/>
      <c r="AD43" s="97"/>
      <c r="AE43" s="158"/>
      <c r="AF43" s="159"/>
      <c r="AG43" s="159"/>
      <c r="AH43" s="160"/>
      <c r="AI43" s="239"/>
      <c r="AJ43" s="77"/>
      <c r="BB43" s="8"/>
      <c r="BC43" s="8"/>
      <c r="BD43" s="8"/>
      <c r="BE43" s="8"/>
      <c r="BF43" s="8"/>
      <c r="BG43" s="8"/>
      <c r="BH43" s="8"/>
      <c r="BI43" s="8"/>
      <c r="BJ43" s="8"/>
      <c r="BK43" s="8"/>
      <c r="BL43" s="8"/>
      <c r="BM43" s="8"/>
      <c r="BN43" s="8"/>
      <c r="BO43" s="8"/>
      <c r="BP43" s="8"/>
      <c r="BQ43" s="13"/>
      <c r="BR43" s="13"/>
      <c r="BS43" s="13"/>
      <c r="BT43" s="13"/>
      <c r="BU43" s="13"/>
      <c r="BV43" s="13"/>
      <c r="BW43" s="13"/>
      <c r="BY43" s="1"/>
      <c r="DG43" s="1"/>
      <c r="DH43" s="1"/>
      <c r="DI43" s="1"/>
      <c r="DJ43" s="1"/>
      <c r="DK43" s="1"/>
      <c r="DL43" s="1"/>
      <c r="DM43" s="1"/>
      <c r="DN43" s="1"/>
      <c r="DO43" s="1"/>
      <c r="DP43" s="1"/>
      <c r="DQ43" s="1"/>
      <c r="DR43" s="1"/>
      <c r="DS43" s="1"/>
      <c r="DT43" s="1"/>
      <c r="DU43" s="1"/>
      <c r="DV43" s="1"/>
      <c r="DW43" s="1"/>
      <c r="DX43" s="1"/>
      <c r="DY43" s="1"/>
      <c r="DZ43" s="1"/>
      <c r="EA43" s="1"/>
      <c r="EB43" s="1"/>
      <c r="EC43" s="1"/>
    </row>
    <row r="44" spans="1:133" ht="15" customHeight="1" x14ac:dyDescent="0.15">
      <c r="A44" s="77"/>
      <c r="B44" s="242"/>
      <c r="C44" s="112"/>
      <c r="D44" s="112"/>
      <c r="E44" s="112"/>
      <c r="F44" s="112"/>
      <c r="G44" s="112"/>
      <c r="H44" s="243"/>
      <c r="I44" s="151" t="s">
        <v>25</v>
      </c>
      <c r="J44" s="129" t="s">
        <v>329</v>
      </c>
      <c r="K44" s="106"/>
      <c r="L44" s="161"/>
      <c r="M44" s="113"/>
      <c r="N44" s="162"/>
      <c r="O44" s="106"/>
      <c r="P44" s="106"/>
      <c r="Q44" s="106"/>
      <c r="R44" s="106"/>
      <c r="S44" s="162"/>
      <c r="T44" s="163"/>
      <c r="U44" s="163"/>
      <c r="V44" s="389" t="s">
        <v>25</v>
      </c>
      <c r="W44" s="106" t="s">
        <v>437</v>
      </c>
      <c r="X44" s="163"/>
      <c r="Y44" s="163"/>
      <c r="Z44" s="109"/>
      <c r="AA44" s="114"/>
      <c r="AB44" s="109"/>
      <c r="AC44" s="104"/>
      <c r="AD44" s="104"/>
      <c r="AE44" s="116"/>
      <c r="AF44" s="117"/>
      <c r="AG44" s="118"/>
      <c r="AH44" s="118"/>
      <c r="AI44" s="119"/>
      <c r="AJ44" s="77"/>
      <c r="BB44" s="8"/>
      <c r="BC44" s="8"/>
      <c r="BD44" s="8"/>
      <c r="BE44" s="8"/>
      <c r="BF44" s="8"/>
      <c r="BG44" s="8"/>
      <c r="BH44" s="8"/>
      <c r="BI44" s="8"/>
      <c r="BJ44" s="8"/>
      <c r="BK44" s="8"/>
      <c r="BL44" s="8"/>
      <c r="BM44" s="8"/>
      <c r="BN44" s="8"/>
      <c r="BO44" s="8"/>
      <c r="BP44" s="8"/>
      <c r="BQ44" s="13"/>
      <c r="BR44" s="13"/>
      <c r="BS44" s="13"/>
      <c r="BT44" s="13"/>
      <c r="BU44" s="13"/>
      <c r="BV44" s="13"/>
      <c r="BW44" s="13"/>
      <c r="BY44" s="1"/>
      <c r="DG44" s="1"/>
      <c r="DH44" s="1"/>
      <c r="DI44" s="1"/>
      <c r="DJ44" s="1"/>
      <c r="DK44" s="1"/>
      <c r="DL44" s="1"/>
      <c r="DM44" s="1"/>
      <c r="DN44" s="1"/>
      <c r="DO44" s="1"/>
      <c r="DP44" s="1"/>
      <c r="DQ44" s="1"/>
      <c r="DR44" s="1"/>
      <c r="DS44" s="1"/>
      <c r="DT44" s="1"/>
      <c r="DU44" s="1"/>
      <c r="DV44" s="1"/>
      <c r="DW44" s="1"/>
      <c r="DX44" s="1"/>
      <c r="DY44" s="1"/>
      <c r="DZ44" s="1"/>
      <c r="EA44" s="1"/>
      <c r="EB44" s="1"/>
      <c r="EC44" s="1"/>
    </row>
    <row r="45" spans="1:133" ht="15" customHeight="1" x14ac:dyDescent="0.1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87"/>
      <c r="AF45" s="87"/>
      <c r="AG45" s="87"/>
      <c r="AH45" s="87"/>
      <c r="AI45" s="77"/>
      <c r="AJ45" s="77"/>
      <c r="AP45" s="6"/>
      <c r="AQ45" s="6"/>
      <c r="AR45" s="8"/>
      <c r="AS45" s="8"/>
      <c r="AT45" s="8"/>
      <c r="AU45" s="8"/>
      <c r="AV45" s="8"/>
      <c r="AW45" s="8"/>
      <c r="AX45" s="8"/>
      <c r="AY45" s="8"/>
      <c r="AZ45" s="8"/>
      <c r="BA45" s="8"/>
      <c r="BB45" s="8"/>
      <c r="BC45" s="8"/>
      <c r="BD45" s="8"/>
      <c r="BE45" s="8"/>
      <c r="BF45" s="8"/>
      <c r="BG45" s="9"/>
      <c r="BH45" s="9"/>
      <c r="BI45" s="9"/>
      <c r="BJ45" s="9"/>
      <c r="BK45" s="9"/>
      <c r="BL45" s="9"/>
      <c r="BM45" s="9"/>
      <c r="BN45" s="9"/>
      <c r="BO45" s="9"/>
      <c r="BP45" s="9"/>
      <c r="BQ45" s="9"/>
      <c r="BR45" s="9"/>
      <c r="BS45" s="9"/>
      <c r="BT45" s="9"/>
      <c r="BU45" s="9"/>
      <c r="BV45" s="4"/>
      <c r="BW45" s="4"/>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row>
    <row r="46" spans="1:133" ht="1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5"/>
      <c r="AF46" s="5"/>
      <c r="AG46" s="5"/>
      <c r="AH46" s="5"/>
      <c r="AI46" s="4"/>
      <c r="AJ46" s="4"/>
      <c r="AP46" s="6"/>
      <c r="AQ46" s="6"/>
      <c r="AR46" s="8"/>
      <c r="AS46" s="8"/>
      <c r="AT46" s="8"/>
      <c r="AU46" s="8"/>
      <c r="AV46" s="8"/>
      <c r="AW46" s="8"/>
      <c r="AX46" s="8"/>
      <c r="AY46" s="8"/>
      <c r="AZ46" s="8"/>
      <c r="BA46" s="8"/>
      <c r="BB46" s="8"/>
      <c r="BC46" s="8"/>
      <c r="BD46" s="8"/>
      <c r="BE46" s="8"/>
      <c r="BF46" s="8"/>
      <c r="BG46" s="9"/>
      <c r="BH46" s="9"/>
      <c r="BI46" s="9"/>
      <c r="BJ46" s="9"/>
      <c r="BK46" s="9"/>
      <c r="BL46" s="9"/>
      <c r="BM46" s="9"/>
      <c r="BN46" s="9"/>
      <c r="BO46" s="9"/>
      <c r="BP46" s="9"/>
      <c r="BQ46" s="9"/>
      <c r="BR46" s="9"/>
      <c r="BS46" s="9"/>
      <c r="BT46" s="9"/>
      <c r="BU46" s="9"/>
      <c r="BV46" s="4"/>
      <c r="BW46" s="4"/>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row>
    <row r="47" spans="1:133" ht="1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5"/>
      <c r="AF47" s="4"/>
      <c r="AG47" s="4"/>
      <c r="AH47" s="4"/>
      <c r="AI47" s="4"/>
      <c r="AJ47" s="4"/>
      <c r="AP47" s="6"/>
      <c r="AQ47" s="6"/>
      <c r="AR47" s="8"/>
      <c r="AS47" s="8"/>
      <c r="AT47" s="8"/>
      <c r="AU47" s="8"/>
      <c r="AV47" s="8"/>
      <c r="AW47" s="8"/>
      <c r="AX47" s="8"/>
      <c r="AY47" s="8"/>
      <c r="AZ47" s="8"/>
      <c r="BA47" s="8"/>
      <c r="BB47" s="8"/>
      <c r="BC47" s="8"/>
      <c r="BD47" s="8"/>
      <c r="BE47" s="8"/>
      <c r="BF47" s="8"/>
      <c r="BG47" s="9"/>
      <c r="BH47" s="9"/>
      <c r="BI47" s="9"/>
      <c r="BJ47" s="9"/>
      <c r="BK47" s="9"/>
      <c r="BL47" s="9"/>
      <c r="BM47" s="9"/>
      <c r="BN47" s="9"/>
      <c r="BO47" s="9"/>
      <c r="BP47" s="9"/>
      <c r="BQ47" s="9"/>
      <c r="BR47" s="9"/>
      <c r="BS47" s="9"/>
      <c r="BT47" s="9"/>
      <c r="BU47" s="9"/>
      <c r="BV47" s="4"/>
      <c r="BW47" s="4"/>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row>
    <row r="48" spans="1:133" ht="15" customHeight="1" x14ac:dyDescent="0.15">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P48" s="6"/>
      <c r="AQ48" s="6"/>
      <c r="AR48" s="8"/>
      <c r="AS48" s="8"/>
      <c r="AT48" s="8"/>
      <c r="AU48" s="8"/>
      <c r="AV48" s="8"/>
      <c r="AW48" s="8"/>
      <c r="AX48" s="8"/>
      <c r="AY48" s="8"/>
      <c r="AZ48" s="8"/>
      <c r="BA48" s="8"/>
      <c r="BB48" s="8"/>
      <c r="BC48" s="8"/>
      <c r="BD48" s="8"/>
      <c r="BE48" s="8"/>
      <c r="BF48" s="8"/>
      <c r="BG48" s="9"/>
      <c r="BH48" s="9"/>
      <c r="BI48" s="9"/>
      <c r="BJ48" s="9"/>
      <c r="BK48" s="9"/>
      <c r="BL48" s="9"/>
      <c r="BM48" s="9"/>
      <c r="BN48" s="9"/>
      <c r="BO48" s="9"/>
      <c r="BP48" s="9"/>
      <c r="BQ48" s="9"/>
      <c r="BR48" s="9"/>
      <c r="BS48" s="9"/>
      <c r="BT48" s="9"/>
      <c r="BU48" s="9"/>
      <c r="BV48" s="4"/>
      <c r="BW48" s="4"/>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row>
    <row r="49" spans="7:133" ht="15" customHeight="1" x14ac:dyDescent="0.15">
      <c r="AP49" s="6"/>
      <c r="AQ49" s="6"/>
      <c r="AR49" s="8"/>
      <c r="AS49" s="8"/>
      <c r="AT49" s="8"/>
      <c r="AU49" s="8"/>
      <c r="AV49" s="8"/>
      <c r="AW49" s="8"/>
      <c r="AX49" s="8"/>
      <c r="AY49" s="8"/>
      <c r="AZ49" s="8"/>
      <c r="BA49" s="7"/>
      <c r="BB49" s="7"/>
      <c r="BC49" s="7"/>
      <c r="BD49" s="7"/>
      <c r="BE49" s="7"/>
      <c r="BF49" s="7"/>
      <c r="BG49" s="9"/>
      <c r="BH49" s="9"/>
      <c r="BI49" s="9"/>
      <c r="BJ49" s="9"/>
      <c r="BK49" s="9"/>
      <c r="BL49" s="9"/>
      <c r="BM49" s="9"/>
      <c r="BN49" s="9"/>
      <c r="BO49" s="9"/>
      <c r="BP49" s="9"/>
      <c r="BQ49" s="9"/>
      <c r="BR49" s="9"/>
      <c r="BS49" s="9"/>
      <c r="BT49" s="9"/>
      <c r="BU49" s="9"/>
      <c r="BV49" s="4"/>
      <c r="BW49" s="4"/>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row>
    <row r="50" spans="7:133" ht="15" customHeight="1" x14ac:dyDescent="0.15">
      <c r="AP50" s="6"/>
      <c r="AQ50" s="6"/>
      <c r="AR50" s="8"/>
      <c r="AS50" s="8"/>
      <c r="AT50" s="8"/>
      <c r="AU50" s="8"/>
      <c r="AV50" s="8"/>
      <c r="AW50" s="8"/>
      <c r="AX50" s="8"/>
      <c r="AY50" s="8"/>
      <c r="AZ50" s="8"/>
      <c r="BA50" s="7"/>
      <c r="BB50" s="7"/>
      <c r="BC50" s="7"/>
      <c r="BD50" s="7"/>
      <c r="BE50" s="7"/>
      <c r="BF50" s="7"/>
      <c r="BG50" s="9"/>
      <c r="BH50" s="9"/>
      <c r="BI50" s="9"/>
      <c r="BJ50" s="9"/>
      <c r="BK50" s="9"/>
      <c r="BL50" s="9"/>
      <c r="BM50" s="9"/>
      <c r="BN50" s="9"/>
      <c r="BO50" s="9"/>
      <c r="BP50" s="9"/>
      <c r="BQ50" s="9"/>
      <c r="BR50" s="9"/>
      <c r="BS50" s="9"/>
      <c r="BT50" s="9"/>
      <c r="BU50" s="9"/>
      <c r="BV50" s="4"/>
      <c r="BW50" s="4"/>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row>
    <row r="51" spans="7:133" ht="15" customHeight="1" x14ac:dyDescent="0.15">
      <c r="BO51" s="4"/>
      <c r="BR51" s="4"/>
      <c r="BS51" s="4"/>
      <c r="BT51" s="4"/>
      <c r="BU51" s="4"/>
      <c r="BV51" s="4"/>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row>
    <row r="52" spans="7:133" ht="15" customHeight="1" x14ac:dyDescent="0.15">
      <c r="BO52" s="4"/>
      <c r="BR52" s="4"/>
      <c r="BS52" s="4"/>
      <c r="BT52" s="4"/>
      <c r="BU52" s="4"/>
      <c r="BV52" s="4"/>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row>
    <row r="53" spans="7:133" ht="15" customHeight="1" x14ac:dyDescent="0.15">
      <c r="BO53" s="4"/>
      <c r="BR53" s="4"/>
      <c r="BS53" s="4"/>
      <c r="BT53" s="4"/>
      <c r="BU53" s="4"/>
      <c r="BV53" s="4"/>
    </row>
    <row r="54" spans="7:133" ht="15" customHeight="1" x14ac:dyDescent="0.15">
      <c r="AQ54" s="1"/>
      <c r="BO54" s="4"/>
    </row>
    <row r="55" spans="7:133" ht="15" customHeight="1" x14ac:dyDescent="0.15">
      <c r="AQ55" s="1"/>
      <c r="BO55" s="4"/>
      <c r="BX55" s="4"/>
    </row>
    <row r="56" spans="7:133" ht="15" customHeight="1" x14ac:dyDescent="0.15">
      <c r="AQ56" s="1"/>
      <c r="BO56" s="4"/>
    </row>
    <row r="57" spans="7:133" ht="15" customHeight="1" x14ac:dyDescent="0.15">
      <c r="AF57" s="4"/>
      <c r="AQ57" s="1"/>
      <c r="BO57" s="4"/>
    </row>
    <row r="58" spans="7:133" ht="15" customHeight="1" x14ac:dyDescent="0.15">
      <c r="G58" s="1"/>
      <c r="H58" s="1"/>
      <c r="I58" s="1"/>
      <c r="J58" s="1"/>
      <c r="K58" s="1"/>
      <c r="L58" s="1"/>
      <c r="M58" s="1"/>
      <c r="N58" s="1"/>
      <c r="O58" s="1"/>
      <c r="P58" s="1"/>
      <c r="Q58" s="1"/>
      <c r="R58" s="1"/>
      <c r="S58" s="1"/>
      <c r="T58" s="1"/>
      <c r="AA58" s="4"/>
      <c r="AB58" s="4"/>
      <c r="AC58" s="4"/>
      <c r="AD58" s="4"/>
      <c r="AE58" s="4"/>
      <c r="AF58" s="4"/>
      <c r="AQ58" s="1"/>
      <c r="BO58" s="4"/>
      <c r="BP58" s="1"/>
      <c r="BQ58" s="1"/>
      <c r="BR58" s="1"/>
    </row>
    <row r="59" spans="7:133" ht="15" customHeight="1" x14ac:dyDescent="0.15">
      <c r="G59" s="1"/>
      <c r="H59" s="1"/>
      <c r="I59" s="1"/>
      <c r="J59" s="1"/>
      <c r="K59" s="1"/>
      <c r="L59" s="1"/>
      <c r="M59" s="1"/>
      <c r="N59" s="1"/>
      <c r="O59" s="1"/>
      <c r="P59" s="1"/>
      <c r="Q59" s="1"/>
      <c r="R59" s="1"/>
      <c r="S59" s="1"/>
      <c r="T59" s="1"/>
      <c r="AA59" s="4"/>
      <c r="AB59" s="4"/>
      <c r="AC59" s="4"/>
      <c r="AD59" s="4"/>
      <c r="AE59" s="4"/>
      <c r="AF59" s="4"/>
      <c r="AQ59" s="1"/>
      <c r="BO59" s="4"/>
      <c r="BP59" s="1"/>
      <c r="BQ59" s="1"/>
      <c r="BR59" s="1"/>
    </row>
    <row r="60" spans="7:133" ht="15" customHeight="1" x14ac:dyDescent="0.15">
      <c r="G60" s="1"/>
      <c r="H60" s="1"/>
      <c r="I60" s="1"/>
      <c r="J60" s="1"/>
      <c r="K60" s="1"/>
      <c r="L60" s="1"/>
      <c r="M60" s="1"/>
      <c r="N60" s="1"/>
      <c r="O60" s="1"/>
      <c r="P60" s="1"/>
      <c r="Q60" s="1"/>
      <c r="R60" s="1"/>
      <c r="S60" s="1"/>
      <c r="T60" s="1"/>
      <c r="AA60" s="4"/>
      <c r="AB60" s="4"/>
      <c r="AC60" s="4"/>
      <c r="AD60" s="4"/>
      <c r="AE60" s="4"/>
      <c r="AF60" s="4"/>
      <c r="AP60" s="1"/>
      <c r="AQ60" s="1"/>
      <c r="BO60" s="4"/>
      <c r="BP60" s="1"/>
      <c r="BQ60" s="1"/>
      <c r="BR60" s="1"/>
    </row>
    <row r="61" spans="7:133" ht="15" customHeight="1" x14ac:dyDescent="0.15">
      <c r="G61" s="1"/>
      <c r="H61" s="1"/>
      <c r="I61" s="1"/>
      <c r="J61" s="1"/>
      <c r="K61" s="1"/>
      <c r="L61" s="1"/>
      <c r="M61" s="1"/>
      <c r="N61" s="1"/>
      <c r="O61" s="1"/>
      <c r="P61" s="1"/>
      <c r="Q61" s="1"/>
      <c r="R61" s="1"/>
      <c r="S61" s="1"/>
      <c r="T61" s="1"/>
      <c r="Z61" s="4"/>
      <c r="AA61" s="4"/>
      <c r="AB61" s="4"/>
      <c r="AC61" s="4"/>
      <c r="AD61" s="4"/>
      <c r="AE61" s="4"/>
      <c r="AF61" s="4"/>
      <c r="AP61" s="1"/>
      <c r="AQ61" s="1"/>
      <c r="BD61" s="1"/>
      <c r="BE61" s="1"/>
      <c r="BF61" s="1"/>
      <c r="BG61" s="1"/>
      <c r="BH61" s="1"/>
      <c r="BI61" s="1"/>
      <c r="BJ61" s="1"/>
      <c r="BK61" s="1"/>
      <c r="BL61" s="1"/>
      <c r="BM61" s="1"/>
      <c r="BN61" s="1"/>
      <c r="BO61" s="1"/>
      <c r="BP61" s="1"/>
      <c r="BQ61" s="1"/>
      <c r="BR61" s="1"/>
      <c r="BS61" s="1"/>
      <c r="BT61" s="1"/>
      <c r="BU61" s="1"/>
      <c r="BV61" s="1"/>
    </row>
    <row r="62" spans="7:133" ht="15" customHeight="1" x14ac:dyDescent="0.15">
      <c r="G62" s="1"/>
      <c r="H62" s="1"/>
      <c r="I62" s="1"/>
      <c r="J62" s="1"/>
      <c r="K62" s="1"/>
      <c r="L62" s="1"/>
      <c r="M62" s="1"/>
      <c r="N62" s="1"/>
      <c r="O62" s="1"/>
      <c r="P62" s="1"/>
      <c r="Q62" s="1"/>
      <c r="R62" s="1"/>
      <c r="S62" s="1"/>
      <c r="T62" s="1"/>
      <c r="Z62" s="4"/>
      <c r="AA62" s="4"/>
      <c r="AB62" s="4"/>
      <c r="AC62" s="4"/>
      <c r="AD62" s="4"/>
      <c r="AE62" s="4"/>
      <c r="AF62" s="4"/>
      <c r="AP62" s="1"/>
      <c r="AQ62" s="1"/>
      <c r="BD62" s="1"/>
      <c r="BE62" s="1"/>
      <c r="BF62" s="1"/>
      <c r="BG62" s="1"/>
      <c r="BH62" s="1"/>
      <c r="BI62" s="1"/>
      <c r="BJ62" s="1"/>
      <c r="BK62" s="1"/>
      <c r="BL62" s="1"/>
      <c r="BM62" s="1"/>
      <c r="BN62" s="1"/>
      <c r="BO62" s="1"/>
      <c r="BP62" s="1"/>
      <c r="BQ62" s="1"/>
      <c r="BR62" s="1"/>
      <c r="BS62" s="1"/>
      <c r="BT62" s="1"/>
      <c r="BU62" s="1"/>
      <c r="BV62" s="1"/>
    </row>
    <row r="63" spans="7:133" ht="15" customHeight="1" x14ac:dyDescent="0.15">
      <c r="G63" s="1"/>
      <c r="H63" s="1"/>
      <c r="I63" s="1"/>
      <c r="J63" s="1"/>
      <c r="K63" s="1"/>
      <c r="L63" s="1"/>
      <c r="M63" s="1"/>
      <c r="N63" s="1"/>
      <c r="O63" s="1"/>
      <c r="P63" s="1"/>
      <c r="Q63" s="1"/>
      <c r="R63" s="1"/>
      <c r="S63" s="1"/>
      <c r="T63" s="1"/>
      <c r="Z63" s="4"/>
      <c r="AA63" s="4"/>
      <c r="AB63" s="4"/>
      <c r="AC63" s="4"/>
      <c r="AD63" s="4"/>
      <c r="AE63" s="4"/>
      <c r="AF63" s="4"/>
      <c r="AP63" s="1"/>
      <c r="AQ63" s="1"/>
      <c r="BD63" s="1"/>
      <c r="BE63" s="1"/>
      <c r="BF63" s="1"/>
      <c r="BG63" s="1"/>
      <c r="BH63" s="1"/>
      <c r="BI63" s="1"/>
      <c r="BJ63" s="1"/>
      <c r="BK63" s="1"/>
      <c r="BL63" s="1"/>
      <c r="BM63" s="1"/>
      <c r="BN63" s="1"/>
      <c r="BO63" s="1"/>
      <c r="BP63" s="1"/>
      <c r="BQ63" s="1"/>
      <c r="BR63" s="1"/>
      <c r="BS63" s="1"/>
      <c r="BT63" s="1"/>
      <c r="BU63" s="1"/>
      <c r="BV63" s="1"/>
    </row>
    <row r="64" spans="7:133" ht="15" customHeight="1" x14ac:dyDescent="0.15">
      <c r="G64" s="1"/>
      <c r="H64" s="1"/>
      <c r="I64" s="1"/>
      <c r="J64" s="1"/>
      <c r="K64" s="1"/>
      <c r="L64" s="1"/>
      <c r="M64" s="1"/>
      <c r="N64" s="1"/>
      <c r="O64" s="1"/>
      <c r="P64" s="1"/>
      <c r="Q64" s="1"/>
      <c r="R64" s="1"/>
      <c r="S64" s="1"/>
      <c r="T64" s="1"/>
      <c r="Z64" s="4"/>
      <c r="AA64" s="4"/>
      <c r="AB64" s="4"/>
      <c r="AC64" s="4"/>
      <c r="AD64" s="4"/>
      <c r="AE64" s="4"/>
      <c r="AF64" s="4"/>
      <c r="AG64" s="1"/>
      <c r="AH64" s="1"/>
      <c r="AI64" s="1"/>
      <c r="AJ64" s="1"/>
      <c r="AK64" s="1"/>
      <c r="AL64" s="1"/>
      <c r="AM64" s="1"/>
      <c r="AN64" s="1"/>
      <c r="AO64" s="1"/>
      <c r="AP64" s="1"/>
      <c r="AQ64" s="1"/>
      <c r="BD64" s="1"/>
      <c r="BE64" s="1"/>
      <c r="BF64" s="1"/>
      <c r="BG64" s="1"/>
      <c r="BH64" s="1"/>
      <c r="BI64" s="1"/>
      <c r="BJ64" s="1"/>
      <c r="BK64" s="1"/>
      <c r="BL64" s="1"/>
      <c r="BM64" s="1"/>
      <c r="BN64" s="1"/>
      <c r="BO64" s="1"/>
      <c r="BP64" s="1"/>
      <c r="BQ64" s="1"/>
      <c r="BR64" s="1"/>
      <c r="BS64" s="1"/>
      <c r="BT64" s="1"/>
      <c r="BU64" s="1"/>
      <c r="BV64" s="1"/>
    </row>
    <row r="65" spans="7:74" ht="15" customHeight="1" x14ac:dyDescent="0.15">
      <c r="G65" s="1"/>
      <c r="H65" s="1"/>
      <c r="I65" s="1"/>
      <c r="J65" s="1"/>
      <c r="K65" s="1"/>
      <c r="L65" s="1"/>
      <c r="M65" s="1"/>
      <c r="N65" s="1"/>
      <c r="O65" s="1"/>
      <c r="P65" s="1"/>
      <c r="Q65" s="1"/>
      <c r="R65" s="1"/>
      <c r="S65" s="1"/>
      <c r="T65" s="1"/>
      <c r="Z65" s="4"/>
      <c r="AA65" s="4"/>
      <c r="AB65" s="4"/>
      <c r="AC65" s="4"/>
      <c r="AD65" s="4"/>
      <c r="AE65" s="4"/>
      <c r="AF65" s="4"/>
      <c r="AG65" s="1"/>
      <c r="AH65" s="1"/>
      <c r="AI65" s="1"/>
      <c r="AJ65" s="1"/>
      <c r="AK65" s="1"/>
      <c r="AL65" s="1"/>
      <c r="AM65" s="1"/>
      <c r="AN65" s="1"/>
      <c r="AO65" s="1"/>
      <c r="AP65" s="1"/>
      <c r="AQ65" s="1"/>
      <c r="BD65" s="1"/>
      <c r="BE65" s="1"/>
      <c r="BF65" s="1"/>
      <c r="BG65" s="1"/>
      <c r="BH65" s="1"/>
      <c r="BI65" s="1"/>
      <c r="BJ65" s="1"/>
      <c r="BK65" s="1"/>
      <c r="BL65" s="1"/>
      <c r="BM65" s="1"/>
      <c r="BN65" s="1"/>
      <c r="BO65" s="1"/>
      <c r="BP65" s="1"/>
      <c r="BQ65" s="1"/>
      <c r="BR65" s="1"/>
      <c r="BS65" s="1"/>
      <c r="BT65" s="1"/>
      <c r="BU65" s="1"/>
      <c r="BV65" s="1"/>
    </row>
    <row r="66" spans="7:74" ht="15" customHeight="1" x14ac:dyDescent="0.15">
      <c r="G66" s="1"/>
      <c r="H66" s="1"/>
      <c r="I66" s="1"/>
      <c r="J66" s="1"/>
      <c r="K66" s="1"/>
      <c r="L66" s="1"/>
      <c r="M66" s="1"/>
      <c r="N66" s="1"/>
      <c r="O66" s="1"/>
      <c r="P66" s="1"/>
      <c r="Q66" s="1"/>
      <c r="R66" s="1"/>
      <c r="S66" s="1"/>
      <c r="T66" s="1"/>
      <c r="Z66" s="4"/>
      <c r="AA66" s="4"/>
      <c r="AB66" s="4"/>
      <c r="AC66" s="4"/>
      <c r="AD66" s="4"/>
      <c r="AE66" s="4"/>
      <c r="AF66" s="4"/>
      <c r="AG66" s="1"/>
      <c r="AH66" s="1"/>
      <c r="AI66" s="1"/>
      <c r="AJ66" s="1"/>
      <c r="AK66" s="1"/>
      <c r="AL66" s="1"/>
      <c r="AM66" s="1"/>
      <c r="AN66" s="1"/>
      <c r="AO66" s="1"/>
      <c r="AP66" s="1"/>
      <c r="AQ66" s="1"/>
      <c r="BD66" s="1"/>
      <c r="BE66" s="1"/>
      <c r="BF66" s="1"/>
      <c r="BG66" s="1"/>
      <c r="BH66" s="1"/>
      <c r="BI66" s="1"/>
      <c r="BJ66" s="1"/>
      <c r="BK66" s="1"/>
      <c r="BL66" s="1"/>
      <c r="BM66" s="1"/>
      <c r="BN66" s="1"/>
      <c r="BO66" s="1"/>
      <c r="BP66" s="1"/>
      <c r="BQ66" s="1"/>
      <c r="BR66" s="1"/>
      <c r="BS66" s="1"/>
      <c r="BT66" s="1"/>
      <c r="BU66" s="1"/>
      <c r="BV66" s="1"/>
    </row>
    <row r="67" spans="7:74" ht="15" customHeight="1" x14ac:dyDescent="0.15">
      <c r="Z67" s="4"/>
      <c r="AA67" s="4"/>
      <c r="AB67" s="4"/>
      <c r="AC67" s="4"/>
      <c r="AD67" s="4"/>
      <c r="AE67" s="4"/>
      <c r="AF67" s="4"/>
      <c r="AG67" s="1"/>
      <c r="AH67" s="1"/>
      <c r="AI67" s="1"/>
      <c r="AJ67" s="1"/>
      <c r="AK67" s="1"/>
      <c r="AL67" s="1"/>
      <c r="AM67" s="1"/>
      <c r="AN67" s="1"/>
      <c r="AO67" s="1"/>
      <c r="AP67" s="1"/>
      <c r="AQ67" s="1"/>
      <c r="BD67" s="1"/>
      <c r="BE67" s="1"/>
      <c r="BF67" s="1"/>
      <c r="BG67" s="1"/>
      <c r="BH67" s="1"/>
      <c r="BI67" s="1"/>
      <c r="BJ67" s="1"/>
      <c r="BK67" s="1"/>
      <c r="BL67" s="1"/>
      <c r="BM67" s="1"/>
      <c r="BN67" s="1"/>
      <c r="BO67" s="1"/>
      <c r="BP67" s="1"/>
      <c r="BQ67" s="1"/>
      <c r="BR67" s="1"/>
      <c r="BS67" s="1"/>
      <c r="BT67" s="1"/>
      <c r="BU67" s="1"/>
      <c r="BV67" s="1"/>
    </row>
    <row r="68" spans="7:74" ht="15" customHeight="1" x14ac:dyDescent="0.15">
      <c r="Z68" s="4"/>
      <c r="AA68" s="4"/>
      <c r="AB68" s="4"/>
      <c r="AC68" s="4"/>
      <c r="AD68" s="4"/>
      <c r="AE68" s="4"/>
      <c r="AF68" s="4"/>
      <c r="AG68" s="1"/>
      <c r="AH68" s="1"/>
      <c r="AI68" s="1"/>
      <c r="AJ68" s="1"/>
      <c r="AK68" s="1"/>
      <c r="AL68" s="1"/>
      <c r="AM68" s="1"/>
      <c r="AN68" s="1"/>
      <c r="AO68" s="1"/>
      <c r="AP68" s="1"/>
      <c r="AQ68" s="1"/>
      <c r="BD68" s="1"/>
      <c r="BE68" s="1"/>
      <c r="BF68" s="1"/>
      <c r="BG68" s="1"/>
      <c r="BH68" s="1"/>
      <c r="BI68" s="1"/>
      <c r="BJ68" s="1"/>
      <c r="BK68" s="1"/>
      <c r="BL68" s="1"/>
      <c r="BM68" s="1"/>
      <c r="BN68" s="1"/>
      <c r="BO68" s="1"/>
      <c r="BP68" s="1"/>
      <c r="BQ68" s="1"/>
      <c r="BR68" s="1"/>
      <c r="BS68" s="1"/>
      <c r="BT68" s="1"/>
      <c r="BU68" s="1"/>
      <c r="BV68" s="1"/>
    </row>
    <row r="69" spans="7:74" ht="15" customHeight="1" x14ac:dyDescent="0.15">
      <c r="AG69" s="1"/>
      <c r="AH69" s="1"/>
      <c r="AI69" s="1"/>
      <c r="AJ69" s="1"/>
      <c r="AK69" s="1"/>
      <c r="AL69" s="1"/>
      <c r="AM69" s="1"/>
      <c r="AN69" s="1"/>
      <c r="AO69" s="1"/>
      <c r="AP69" s="1"/>
      <c r="AQ69" s="1"/>
      <c r="BD69" s="1"/>
      <c r="BE69" s="1"/>
      <c r="BF69" s="1"/>
      <c r="BG69" s="1"/>
      <c r="BH69" s="1"/>
      <c r="BI69" s="1"/>
      <c r="BJ69" s="1"/>
      <c r="BK69" s="1"/>
      <c r="BL69" s="1"/>
      <c r="BM69" s="1"/>
      <c r="BN69" s="1"/>
      <c r="BO69" s="1"/>
      <c r="BP69" s="1"/>
      <c r="BQ69" s="1"/>
      <c r="BR69" s="1"/>
      <c r="BS69" s="1"/>
      <c r="BT69" s="1"/>
      <c r="BU69" s="1"/>
      <c r="BV69" s="1"/>
    </row>
    <row r="70" spans="7:74" ht="15" customHeight="1" x14ac:dyDescent="0.15">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7:74" ht="15" customHeight="1" x14ac:dyDescent="0.15">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7:74" ht="15" customHeight="1" x14ac:dyDescent="0.15">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row>
    <row r="73" spans="7:74" ht="15" customHeight="1" x14ac:dyDescent="0.15">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row r="74" spans="7:74" ht="15" customHeight="1" x14ac:dyDescent="0.15">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row r="75" spans="7:74" ht="15" customHeight="1" x14ac:dyDescent="0.15">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row>
    <row r="76" spans="7:74" ht="15" customHeight="1" x14ac:dyDescent="0.15">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row>
    <row r="77" spans="7:74" ht="15" customHeight="1" x14ac:dyDescent="0.15">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row>
    <row r="78" spans="7:74" ht="15" customHeight="1" x14ac:dyDescent="0.15">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row>
    <row r="79" spans="7:74" ht="15" customHeight="1" x14ac:dyDescent="0.15">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row>
    <row r="80" spans="7:74" ht="15" customHeight="1" x14ac:dyDescent="0.15">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row>
    <row r="81" spans="27:70" ht="15" customHeight="1" x14ac:dyDescent="0.15">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row>
    <row r="82" spans="27:70" ht="15" customHeight="1" x14ac:dyDescent="0.15">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row>
    <row r="83" spans="27:70" ht="15" customHeight="1" x14ac:dyDescent="0.15">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row>
    <row r="84" spans="27:70" ht="15" customHeight="1" x14ac:dyDescent="0.15">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row>
    <row r="85" spans="27:70" ht="15" customHeight="1" x14ac:dyDescent="0.15">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row>
    <row r="86" spans="27:70" ht="15" customHeight="1" x14ac:dyDescent="0.15">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row>
    <row r="87" spans="27:70" ht="15" customHeight="1" x14ac:dyDescent="0.15">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row>
    <row r="88" spans="27:70" ht="15" customHeight="1" x14ac:dyDescent="0.15">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row>
    <row r="89" spans="27:70" ht="15" customHeight="1" x14ac:dyDescent="0.15">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M89" s="1"/>
      <c r="BN89" s="1"/>
      <c r="BO89" s="1"/>
      <c r="BP89" s="1"/>
      <c r="BQ89" s="1"/>
      <c r="BR89" s="1"/>
    </row>
    <row r="90" spans="27:70" ht="15" customHeight="1" x14ac:dyDescent="0.15">
      <c r="AA90" s="1"/>
      <c r="AB90" s="1"/>
      <c r="AC90" s="1"/>
      <c r="AD90" s="1"/>
      <c r="AE90" s="1"/>
      <c r="AF90" s="1"/>
      <c r="AG90" s="1"/>
      <c r="AH90" s="1"/>
      <c r="AI90" s="1"/>
      <c r="AJ90" s="1"/>
      <c r="AK90" s="1"/>
      <c r="AL90" s="1"/>
      <c r="AM90" s="1"/>
      <c r="AN90" s="1"/>
      <c r="AO90" s="1"/>
    </row>
    <row r="91" spans="27:70" ht="15" customHeight="1" x14ac:dyDescent="0.15">
      <c r="AA91" s="1"/>
      <c r="AB91" s="1"/>
      <c r="AC91" s="1"/>
      <c r="AD91" s="1"/>
      <c r="AE91" s="1"/>
      <c r="AF91" s="1"/>
      <c r="AG91" s="1"/>
      <c r="AH91" s="1"/>
      <c r="AI91" s="1"/>
      <c r="AJ91" s="1"/>
      <c r="AK91" s="1"/>
      <c r="AL91" s="1"/>
      <c r="AM91" s="1"/>
      <c r="AN91" s="1"/>
      <c r="AO91" s="1"/>
    </row>
    <row r="92" spans="27:70" ht="15" customHeight="1" x14ac:dyDescent="0.15">
      <c r="AA92" s="1"/>
      <c r="AB92" s="1"/>
      <c r="AC92" s="1"/>
      <c r="AD92" s="1"/>
      <c r="AE92" s="1"/>
      <c r="AF92" s="1"/>
      <c r="AG92" s="1"/>
      <c r="AH92" s="1"/>
      <c r="AI92" s="1"/>
      <c r="AJ92" s="1"/>
      <c r="AK92" s="1"/>
      <c r="AL92" s="1"/>
      <c r="AM92" s="1"/>
      <c r="AN92" s="1"/>
      <c r="AO92" s="1"/>
    </row>
    <row r="93" spans="27:70" ht="15" customHeight="1" x14ac:dyDescent="0.15">
      <c r="AA93" s="1"/>
      <c r="AB93" s="1"/>
      <c r="AC93" s="1"/>
      <c r="AD93" s="1"/>
      <c r="AE93" s="1"/>
      <c r="AF93" s="1"/>
      <c r="AG93" s="1"/>
      <c r="AH93" s="1"/>
      <c r="AI93" s="1"/>
      <c r="AJ93" s="1"/>
      <c r="AK93" s="1"/>
      <c r="AL93" s="1"/>
      <c r="AM93" s="1"/>
      <c r="AN93" s="1"/>
      <c r="AO93" s="1"/>
    </row>
    <row r="94" spans="27:70" ht="15" customHeight="1" x14ac:dyDescent="0.15">
      <c r="AA94" s="1"/>
      <c r="AB94" s="1"/>
      <c r="AC94" s="1"/>
      <c r="AD94" s="1"/>
      <c r="AE94" s="1"/>
      <c r="AF94" s="1"/>
      <c r="AG94" s="1"/>
      <c r="AH94" s="1"/>
      <c r="AI94" s="1"/>
      <c r="AJ94" s="1"/>
      <c r="AK94" s="1"/>
      <c r="AL94" s="1"/>
      <c r="AM94" s="1"/>
      <c r="AN94" s="1"/>
      <c r="AO94" s="1"/>
    </row>
    <row r="95" spans="27:70" ht="15" customHeight="1" x14ac:dyDescent="0.15">
      <c r="AA95" s="1"/>
      <c r="AB95" s="1"/>
      <c r="AC95" s="1"/>
      <c r="AD95" s="1"/>
      <c r="AE95" s="1"/>
      <c r="AF95" s="1"/>
      <c r="AG95" s="1"/>
      <c r="AH95" s="1"/>
      <c r="AI95" s="1"/>
      <c r="AJ95" s="1"/>
      <c r="AK95" s="1"/>
      <c r="AL95" s="1"/>
      <c r="AM95" s="1"/>
      <c r="AN95" s="1"/>
      <c r="AO95" s="1"/>
    </row>
    <row r="96" spans="27:70" ht="15" customHeight="1" x14ac:dyDescent="0.15">
      <c r="AA96" s="1"/>
      <c r="AB96" s="1"/>
      <c r="AC96" s="1"/>
      <c r="AD96" s="1"/>
      <c r="AE96" s="1"/>
      <c r="AF96" s="1"/>
      <c r="AG96" s="1"/>
      <c r="AH96" s="1"/>
      <c r="AI96" s="1"/>
      <c r="AJ96" s="1"/>
      <c r="AK96" s="1"/>
      <c r="AL96" s="1"/>
      <c r="AM96" s="1"/>
      <c r="AN96" s="1"/>
      <c r="AO96" s="1"/>
    </row>
    <row r="97" spans="27:41" ht="15" customHeight="1" x14ac:dyDescent="0.15">
      <c r="AA97" s="1"/>
      <c r="AB97" s="1"/>
      <c r="AC97" s="1"/>
      <c r="AD97" s="1"/>
      <c r="AE97" s="1"/>
      <c r="AF97" s="1"/>
      <c r="AG97" s="1"/>
      <c r="AH97" s="1"/>
      <c r="AI97" s="1"/>
      <c r="AJ97" s="1"/>
      <c r="AK97" s="1"/>
      <c r="AL97" s="1"/>
      <c r="AM97" s="1"/>
      <c r="AN97" s="1"/>
      <c r="AO97" s="1"/>
    </row>
    <row r="98" spans="27:41" ht="15" customHeight="1" x14ac:dyDescent="0.15">
      <c r="AA98" s="1"/>
      <c r="AB98" s="1"/>
      <c r="AC98" s="1"/>
      <c r="AD98" s="1"/>
      <c r="AE98" s="1"/>
      <c r="AF98" s="1"/>
      <c r="AG98" s="1"/>
      <c r="AH98" s="1"/>
      <c r="AI98" s="1"/>
      <c r="AJ98" s="1"/>
      <c r="AK98" s="1"/>
      <c r="AL98" s="1"/>
      <c r="AM98" s="1"/>
      <c r="AN98" s="1"/>
      <c r="AO98" s="1"/>
    </row>
    <row r="99" spans="27:41" ht="15" customHeight="1" x14ac:dyDescent="0.15">
      <c r="AA99" s="1"/>
      <c r="AB99" s="1"/>
      <c r="AC99" s="1"/>
      <c r="AD99" s="1"/>
      <c r="AE99" s="1"/>
      <c r="AF99" s="1"/>
      <c r="AG99" s="1"/>
      <c r="AH99" s="1"/>
      <c r="AI99" s="1"/>
      <c r="AJ99" s="1"/>
      <c r="AK99" s="1"/>
      <c r="AL99" s="1"/>
      <c r="AM99" s="1"/>
      <c r="AN99" s="1"/>
      <c r="AO99" s="1"/>
    </row>
    <row r="100" spans="27:41" ht="15" customHeight="1" x14ac:dyDescent="0.15">
      <c r="AA100" s="1"/>
      <c r="AB100" s="1"/>
      <c r="AC100" s="1"/>
      <c r="AD100" s="1"/>
      <c r="AE100" s="1"/>
      <c r="AF100" s="1"/>
      <c r="AG100" s="1"/>
      <c r="AH100" s="1"/>
      <c r="AI100" s="1"/>
      <c r="AJ100" s="1"/>
      <c r="AK100" s="1"/>
      <c r="AL100" s="1"/>
      <c r="AM100" s="1"/>
      <c r="AN100" s="1"/>
      <c r="AO100" s="1"/>
    </row>
    <row r="101" spans="27:41" ht="15" customHeight="1" x14ac:dyDescent="0.15">
      <c r="AA101" s="1"/>
      <c r="AB101" s="1"/>
      <c r="AC101" s="1"/>
      <c r="AD101" s="1"/>
      <c r="AE101" s="1"/>
      <c r="AF101" s="1"/>
      <c r="AG101" s="1"/>
      <c r="AH101" s="1"/>
      <c r="AI101" s="1"/>
      <c r="AJ101" s="1"/>
      <c r="AK101" s="1"/>
      <c r="AL101" s="1"/>
      <c r="AM101" s="1"/>
      <c r="AN101" s="1"/>
      <c r="AO101" s="1"/>
    </row>
    <row r="102" spans="27:41" ht="15" customHeight="1" x14ac:dyDescent="0.15">
      <c r="AA102" s="1"/>
      <c r="AB102" s="1"/>
      <c r="AC102" s="1"/>
      <c r="AD102" s="1"/>
      <c r="AE102" s="1"/>
      <c r="AF102" s="1"/>
      <c r="AG102" s="1"/>
      <c r="AH102" s="1"/>
      <c r="AI102" s="1"/>
      <c r="AJ102" s="1"/>
      <c r="AK102" s="1"/>
      <c r="AL102" s="1"/>
      <c r="AM102" s="1"/>
      <c r="AN102" s="1"/>
      <c r="AO102" s="1"/>
    </row>
  </sheetData>
  <sheetProtection sheet="1" objects="1" scenarios="1" selectLockedCells="1" selectUnlockedCells="1"/>
  <mergeCells count="22">
    <mergeCell ref="R2:V3"/>
    <mergeCell ref="W2:AI3"/>
    <mergeCell ref="B3:Q3"/>
    <mergeCell ref="B4:Q4"/>
    <mergeCell ref="W4:AJ5"/>
    <mergeCell ref="B6:F6"/>
    <mergeCell ref="G6:AI6"/>
    <mergeCell ref="B8:F10"/>
    <mergeCell ref="B11:F11"/>
    <mergeCell ref="B14:H15"/>
    <mergeCell ref="I14:AI15"/>
    <mergeCell ref="B16:H16"/>
    <mergeCell ref="I16:AI17"/>
    <mergeCell ref="N43:Q43"/>
    <mergeCell ref="S43:Y43"/>
    <mergeCell ref="I18:L18"/>
    <mergeCell ref="B19:H19"/>
    <mergeCell ref="I19:AI30"/>
    <mergeCell ref="N31:Q31"/>
    <mergeCell ref="S31:Y31"/>
    <mergeCell ref="B37:H37"/>
    <mergeCell ref="I37:AI42"/>
  </mergeCells>
  <phoneticPr fontId="38"/>
  <dataValidations count="3">
    <dataValidation imeMode="halfAlpha" allowBlank="1" showInputMessage="1" showErrorMessage="1" sqref="BG48:BS50 BM45:BO45 BP45:BS46 BG45:BL46"/>
    <dataValidation type="list" allowBlank="1" showInputMessage="1" showErrorMessage="1" sqref="M8:M10 AA18 Q18 M18 I43:I44 U18 W8:W10 G8:G11 I36 I31 J32:J35 V36 V44">
      <formula1>"□,■"</formula1>
    </dataValidation>
    <dataValidation allowBlank="1" showInputMessage="1" sqref="I19:I26 AB18 R18 N18 J43:J44 J31 J36"/>
  </dataValidations>
  <pageMargins left="0.39370078740157483" right="0.39370078740157483" top="0.39370078740157483" bottom="0.59055118110236227" header="0.31496062992125984" footer="0.19685039370078741"/>
  <pageSetup paperSize="9" scale="95" orientation="portrait" r:id="rId1"/>
  <headerFooter scaleWithDoc="0">
    <oddFooter>&amp;L&amp;"Meiryo UI,標準"&amp;8ＨＰJ-713-6　(Ver.20241001）&amp;R&amp;"Meiryo UI,標準"&amp;8Copyright 2019-2024 Houseplus Corporation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K130"/>
  <sheetViews>
    <sheetView showGridLines="0" topLeftCell="A43" zoomScaleNormal="100" workbookViewId="0">
      <selection activeCell="F13" sqref="F13"/>
    </sheetView>
  </sheetViews>
  <sheetFormatPr defaultRowHeight="15.75" x14ac:dyDescent="0.15"/>
  <cols>
    <col min="1" max="1" width="1.625" style="49" customWidth="1"/>
    <col min="2" max="2" width="24" style="49" customWidth="1"/>
    <col min="3" max="3" width="30.125" style="49" customWidth="1"/>
    <col min="4" max="4" width="13.875" style="50" customWidth="1"/>
    <col min="5" max="5" width="17.625" style="50" customWidth="1"/>
    <col min="6" max="6" width="14.625" style="50" customWidth="1"/>
    <col min="7" max="7" width="14.375" style="49" bestFit="1" customWidth="1"/>
    <col min="8" max="16384" width="9" style="49"/>
  </cols>
  <sheetData>
    <row r="1" spans="2:11" s="17" customFormat="1" ht="13.5" customHeight="1" x14ac:dyDescent="0.15">
      <c r="D1" s="18"/>
      <c r="E1" s="18"/>
      <c r="F1" s="18"/>
      <c r="H1" s="848" t="s">
        <v>316</v>
      </c>
      <c r="I1" s="848"/>
      <c r="J1" s="848"/>
      <c r="K1" s="848"/>
    </row>
    <row r="2" spans="2:11" s="17" customFormat="1" ht="13.5" customHeight="1" x14ac:dyDescent="0.15">
      <c r="D2" s="18"/>
      <c r="E2" s="18"/>
      <c r="F2" s="18"/>
      <c r="H2" s="848"/>
      <c r="I2" s="848"/>
      <c r="J2" s="848"/>
      <c r="K2" s="848"/>
    </row>
    <row r="3" spans="2:11" s="17" customFormat="1" ht="13.5" customHeight="1" x14ac:dyDescent="0.15">
      <c r="D3" s="18"/>
      <c r="E3" s="18"/>
      <c r="F3" s="18"/>
      <c r="H3" s="19"/>
      <c r="I3" s="19"/>
      <c r="J3" s="19"/>
      <c r="K3" s="20" t="s">
        <v>202</v>
      </c>
    </row>
    <row r="4" spans="2:11" s="17" customFormat="1" ht="13.5" customHeight="1" x14ac:dyDescent="0.15">
      <c r="D4" s="18"/>
      <c r="E4" s="18"/>
      <c r="F4" s="18"/>
      <c r="H4" s="19"/>
      <c r="I4" s="19"/>
      <c r="J4" s="19"/>
      <c r="K4" s="20"/>
    </row>
    <row r="5" spans="2:11" s="17" customFormat="1" ht="13.5" customHeight="1" x14ac:dyDescent="0.15">
      <c r="B5" s="17" t="s">
        <v>100</v>
      </c>
      <c r="D5" s="18"/>
      <c r="E5" s="18"/>
      <c r="F5" s="18"/>
      <c r="G5" s="21"/>
      <c r="H5" s="21"/>
      <c r="I5" s="18"/>
      <c r="J5" s="18"/>
    </row>
    <row r="6" spans="2:11" s="17" customFormat="1" ht="13.5" customHeight="1" x14ac:dyDescent="0.15">
      <c r="B6" s="22" t="s">
        <v>200</v>
      </c>
      <c r="D6" s="18"/>
      <c r="E6" s="18"/>
      <c r="F6" s="18"/>
    </row>
    <row r="7" spans="2:11" s="17" customFormat="1" ht="13.5" customHeight="1" x14ac:dyDescent="0.15">
      <c r="B7" s="22" t="s">
        <v>255</v>
      </c>
      <c r="D7" s="18"/>
      <c r="E7" s="18"/>
      <c r="F7" s="18"/>
    </row>
    <row r="8" spans="2:11" s="17" customFormat="1" ht="8.1" customHeight="1" thickBot="1" x14ac:dyDescent="0.2">
      <c r="B8" s="23"/>
      <c r="D8" s="18"/>
      <c r="E8" s="18"/>
      <c r="F8" s="18"/>
    </row>
    <row r="9" spans="2:11" s="17" customFormat="1" ht="20.25" customHeight="1" thickBot="1" x14ac:dyDescent="0.2">
      <c r="B9" s="63" t="s">
        <v>274</v>
      </c>
      <c r="D9" s="18"/>
      <c r="E9" s="18"/>
      <c r="F9" s="18"/>
    </row>
    <row r="10" spans="2:11" s="17" customFormat="1" ht="8.1" customHeight="1" x14ac:dyDescent="0.15">
      <c r="B10" s="23"/>
      <c r="D10" s="18"/>
      <c r="E10" s="18"/>
      <c r="F10" s="18"/>
    </row>
    <row r="11" spans="2:11" x14ac:dyDescent="0.15">
      <c r="B11" s="53" t="s">
        <v>12</v>
      </c>
      <c r="C11" s="59" t="s">
        <v>203</v>
      </c>
      <c r="D11" s="60" t="s">
        <v>205</v>
      </c>
      <c r="E11" s="61" t="s">
        <v>206</v>
      </c>
      <c r="F11" s="61" t="s">
        <v>204</v>
      </c>
    </row>
    <row r="12" spans="2:11" x14ac:dyDescent="0.15">
      <c r="B12" s="51"/>
      <c r="C12" s="52" t="s">
        <v>144</v>
      </c>
      <c r="D12" s="34"/>
      <c r="E12" s="35"/>
      <c r="F12" s="55"/>
      <c r="G12" s="871" t="s">
        <v>276</v>
      </c>
      <c r="H12" s="871"/>
      <c r="I12" s="871"/>
    </row>
    <row r="13" spans="2:11" ht="33.75" customHeight="1" x14ac:dyDescent="0.15">
      <c r="B13" s="838" t="s">
        <v>207</v>
      </c>
      <c r="C13" s="199" t="s">
        <v>228</v>
      </c>
      <c r="D13" s="200" t="s">
        <v>229</v>
      </c>
      <c r="E13" s="201" t="s">
        <v>230</v>
      </c>
      <c r="F13" s="202">
        <v>1.6</v>
      </c>
      <c r="G13" s="856" t="s">
        <v>277</v>
      </c>
      <c r="H13" s="860"/>
      <c r="I13" s="861"/>
    </row>
    <row r="14" spans="2:11" x14ac:dyDescent="0.15">
      <c r="B14" s="838"/>
      <c r="C14" s="840" t="s">
        <v>231</v>
      </c>
      <c r="D14" s="200" t="s">
        <v>229</v>
      </c>
      <c r="E14" s="201" t="s">
        <v>232</v>
      </c>
      <c r="F14" s="203">
        <v>1.7</v>
      </c>
      <c r="G14" s="864"/>
      <c r="H14" s="865"/>
      <c r="I14" s="866"/>
    </row>
    <row r="15" spans="2:11" x14ac:dyDescent="0.15">
      <c r="B15" s="838"/>
      <c r="C15" s="842"/>
      <c r="D15" s="200" t="s">
        <v>222</v>
      </c>
      <c r="E15" s="201" t="s">
        <v>233</v>
      </c>
      <c r="F15" s="204">
        <v>1.7</v>
      </c>
      <c r="G15" s="864"/>
      <c r="H15" s="865"/>
      <c r="I15" s="866"/>
    </row>
    <row r="16" spans="2:11" x14ac:dyDescent="0.15">
      <c r="B16" s="838"/>
      <c r="C16" s="840" t="s">
        <v>264</v>
      </c>
      <c r="D16" s="843" t="s">
        <v>221</v>
      </c>
      <c r="E16" s="201" t="s">
        <v>234</v>
      </c>
      <c r="F16" s="204">
        <v>1.9</v>
      </c>
      <c r="G16" s="864"/>
      <c r="H16" s="865"/>
      <c r="I16" s="866"/>
    </row>
    <row r="17" spans="2:9" x14ac:dyDescent="0.15">
      <c r="B17" s="838"/>
      <c r="C17" s="841"/>
      <c r="D17" s="845"/>
      <c r="E17" s="205" t="s">
        <v>235</v>
      </c>
      <c r="F17" s="203">
        <v>2.33</v>
      </c>
      <c r="G17" s="854"/>
      <c r="H17" s="862"/>
      <c r="I17" s="863"/>
    </row>
    <row r="18" spans="2:9" x14ac:dyDescent="0.15">
      <c r="B18" s="838"/>
      <c r="C18" s="841"/>
      <c r="D18" s="844"/>
      <c r="E18" s="205" t="s">
        <v>236</v>
      </c>
      <c r="F18" s="206">
        <v>2.91</v>
      </c>
      <c r="G18" s="54"/>
      <c r="H18" s="54"/>
      <c r="I18" s="54"/>
    </row>
    <row r="19" spans="2:9" x14ac:dyDescent="0.15">
      <c r="B19" s="838"/>
      <c r="C19" s="841"/>
      <c r="D19" s="843" t="s">
        <v>222</v>
      </c>
      <c r="E19" s="207" t="s">
        <v>237</v>
      </c>
      <c r="F19" s="203">
        <v>2.33</v>
      </c>
      <c r="G19" s="867" t="s">
        <v>278</v>
      </c>
      <c r="H19" s="867"/>
      <c r="I19" s="867"/>
    </row>
    <row r="20" spans="2:9" x14ac:dyDescent="0.15">
      <c r="B20" s="838"/>
      <c r="C20" s="841"/>
      <c r="D20" s="844"/>
      <c r="E20" s="207" t="s">
        <v>242</v>
      </c>
      <c r="F20" s="206">
        <v>2.91</v>
      </c>
      <c r="G20" s="54"/>
      <c r="H20" s="54"/>
      <c r="I20" s="54"/>
    </row>
    <row r="21" spans="2:9" x14ac:dyDescent="0.15">
      <c r="B21" s="838"/>
      <c r="C21" s="840" t="s">
        <v>240</v>
      </c>
      <c r="D21" s="843" t="s">
        <v>222</v>
      </c>
      <c r="E21" s="207" t="s">
        <v>237</v>
      </c>
      <c r="F21" s="206">
        <v>2.91</v>
      </c>
      <c r="G21" s="54"/>
      <c r="H21" s="54"/>
      <c r="I21" s="54"/>
    </row>
    <row r="22" spans="2:9" x14ac:dyDescent="0.15">
      <c r="B22" s="838"/>
      <c r="C22" s="842"/>
      <c r="D22" s="844"/>
      <c r="E22" s="207" t="s">
        <v>238</v>
      </c>
      <c r="F22" s="208">
        <v>3.49</v>
      </c>
      <c r="G22" s="857" t="s">
        <v>287</v>
      </c>
      <c r="H22" s="858"/>
      <c r="I22" s="859"/>
    </row>
    <row r="23" spans="2:9" x14ac:dyDescent="0.15">
      <c r="B23" s="838"/>
      <c r="C23" s="209" t="s">
        <v>213</v>
      </c>
      <c r="D23" s="210" t="s">
        <v>226</v>
      </c>
      <c r="E23" s="210" t="s">
        <v>226</v>
      </c>
      <c r="F23" s="206">
        <v>6.51</v>
      </c>
      <c r="G23" s="54"/>
      <c r="H23" s="54"/>
      <c r="I23" s="54"/>
    </row>
    <row r="24" spans="2:9" x14ac:dyDescent="0.15">
      <c r="B24" s="839" t="s">
        <v>243</v>
      </c>
      <c r="C24" s="840" t="s">
        <v>239</v>
      </c>
      <c r="D24" s="843" t="s">
        <v>229</v>
      </c>
      <c r="E24" s="201" t="s">
        <v>244</v>
      </c>
      <c r="F24" s="203">
        <v>2.15</v>
      </c>
      <c r="G24" s="867" t="s">
        <v>279</v>
      </c>
      <c r="H24" s="867"/>
      <c r="I24" s="867"/>
    </row>
    <row r="25" spans="2:9" x14ac:dyDescent="0.15">
      <c r="B25" s="838"/>
      <c r="C25" s="841"/>
      <c r="D25" s="845"/>
      <c r="E25" s="205" t="s">
        <v>245</v>
      </c>
      <c r="F25" s="203">
        <v>2.33</v>
      </c>
      <c r="G25" s="867"/>
      <c r="H25" s="867"/>
      <c r="I25" s="867"/>
    </row>
    <row r="26" spans="2:9" x14ac:dyDescent="0.15">
      <c r="B26" s="838"/>
      <c r="C26" s="841"/>
      <c r="D26" s="844"/>
      <c r="E26" s="211" t="s">
        <v>236</v>
      </c>
      <c r="F26" s="208">
        <v>3.49</v>
      </c>
      <c r="G26" s="54"/>
      <c r="H26" s="54"/>
      <c r="I26" s="54"/>
    </row>
    <row r="27" spans="2:9" x14ac:dyDescent="0.15">
      <c r="B27" s="838"/>
      <c r="C27" s="841"/>
      <c r="D27" s="843" t="s">
        <v>241</v>
      </c>
      <c r="E27" s="201" t="s">
        <v>246</v>
      </c>
      <c r="F27" s="203">
        <v>2.33</v>
      </c>
      <c r="G27" s="867" t="s">
        <v>280</v>
      </c>
      <c r="H27" s="867"/>
      <c r="I27" s="867"/>
    </row>
    <row r="28" spans="2:9" x14ac:dyDescent="0.15">
      <c r="B28" s="838"/>
      <c r="C28" s="842"/>
      <c r="D28" s="844"/>
      <c r="E28" s="211" t="s">
        <v>242</v>
      </c>
      <c r="F28" s="208">
        <v>3.49</v>
      </c>
      <c r="G28" s="856" t="s">
        <v>287</v>
      </c>
      <c r="H28" s="860"/>
      <c r="I28" s="861"/>
    </row>
    <row r="29" spans="2:9" x14ac:dyDescent="0.15">
      <c r="B29" s="838"/>
      <c r="C29" s="846" t="s">
        <v>227</v>
      </c>
      <c r="D29" s="843" t="s">
        <v>249</v>
      </c>
      <c r="E29" s="201" t="s">
        <v>246</v>
      </c>
      <c r="F29" s="208">
        <v>3.49</v>
      </c>
      <c r="G29" s="854"/>
      <c r="H29" s="862"/>
      <c r="I29" s="863"/>
    </row>
    <row r="30" spans="2:9" x14ac:dyDescent="0.15">
      <c r="B30" s="838"/>
      <c r="C30" s="847"/>
      <c r="D30" s="844"/>
      <c r="E30" s="211" t="s">
        <v>238</v>
      </c>
      <c r="F30" s="206">
        <v>4.07</v>
      </c>
      <c r="G30" s="54"/>
      <c r="H30" s="54"/>
      <c r="I30" s="54"/>
    </row>
    <row r="31" spans="2:9" x14ac:dyDescent="0.15">
      <c r="B31" s="840" t="s">
        <v>284</v>
      </c>
      <c r="C31" s="840" t="s">
        <v>247</v>
      </c>
      <c r="D31" s="843" t="s">
        <v>229</v>
      </c>
      <c r="E31" s="201" t="s">
        <v>250</v>
      </c>
      <c r="F31" s="206">
        <v>2.91</v>
      </c>
      <c r="G31" s="54"/>
      <c r="H31" s="54"/>
      <c r="I31" s="54"/>
    </row>
    <row r="32" spans="2:9" x14ac:dyDescent="0.15">
      <c r="B32" s="841"/>
      <c r="C32" s="841"/>
      <c r="D32" s="844"/>
      <c r="E32" s="211" t="s">
        <v>236</v>
      </c>
      <c r="F32" s="208">
        <v>3.49</v>
      </c>
      <c r="G32" s="857" t="s">
        <v>287</v>
      </c>
      <c r="H32" s="858"/>
      <c r="I32" s="859"/>
    </row>
    <row r="33" spans="2:9" x14ac:dyDescent="0.15">
      <c r="B33" s="841"/>
      <c r="C33" s="841"/>
      <c r="D33" s="843" t="s">
        <v>241</v>
      </c>
      <c r="E33" s="201" t="s">
        <v>246</v>
      </c>
      <c r="F33" s="206">
        <v>2.91</v>
      </c>
      <c r="G33" s="54"/>
      <c r="H33" s="54"/>
      <c r="I33" s="54"/>
    </row>
    <row r="34" spans="2:9" x14ac:dyDescent="0.15">
      <c r="B34" s="841"/>
      <c r="C34" s="842"/>
      <c r="D34" s="844"/>
      <c r="E34" s="211" t="s">
        <v>285</v>
      </c>
      <c r="F34" s="208">
        <v>3.49</v>
      </c>
      <c r="G34" s="856" t="s">
        <v>288</v>
      </c>
      <c r="H34" s="860"/>
      <c r="I34" s="861"/>
    </row>
    <row r="35" spans="2:9" x14ac:dyDescent="0.15">
      <c r="B35" s="841"/>
      <c r="C35" s="840" t="s">
        <v>248</v>
      </c>
      <c r="D35" s="843" t="s">
        <v>241</v>
      </c>
      <c r="E35" s="201" t="s">
        <v>246</v>
      </c>
      <c r="F35" s="208">
        <v>3.49</v>
      </c>
      <c r="G35" s="854"/>
      <c r="H35" s="862"/>
      <c r="I35" s="863"/>
    </row>
    <row r="36" spans="2:9" x14ac:dyDescent="0.15">
      <c r="B36" s="842"/>
      <c r="C36" s="842"/>
      <c r="D36" s="844"/>
      <c r="E36" s="211" t="s">
        <v>223</v>
      </c>
      <c r="F36" s="206">
        <v>4.07</v>
      </c>
      <c r="G36" s="54"/>
      <c r="H36" s="54"/>
      <c r="I36" s="54"/>
    </row>
    <row r="37" spans="2:9" x14ac:dyDescent="0.15">
      <c r="B37" s="838" t="s">
        <v>251</v>
      </c>
      <c r="C37" s="840" t="s">
        <v>220</v>
      </c>
      <c r="D37" s="843" t="s">
        <v>229</v>
      </c>
      <c r="E37" s="201" t="s">
        <v>250</v>
      </c>
      <c r="F37" s="208">
        <v>3.49</v>
      </c>
      <c r="G37" s="857" t="s">
        <v>287</v>
      </c>
      <c r="H37" s="858"/>
      <c r="I37" s="859"/>
    </row>
    <row r="38" spans="2:9" x14ac:dyDescent="0.15">
      <c r="B38" s="838"/>
      <c r="C38" s="841"/>
      <c r="D38" s="844"/>
      <c r="E38" s="211" t="s">
        <v>236</v>
      </c>
      <c r="F38" s="206">
        <v>4.07</v>
      </c>
      <c r="G38" s="54"/>
      <c r="H38" s="54"/>
      <c r="I38" s="54"/>
    </row>
    <row r="39" spans="2:9" x14ac:dyDescent="0.15">
      <c r="B39" s="838"/>
      <c r="C39" s="841"/>
      <c r="D39" s="843" t="s">
        <v>241</v>
      </c>
      <c r="E39" s="201" t="s">
        <v>246</v>
      </c>
      <c r="F39" s="208">
        <v>3.49</v>
      </c>
      <c r="G39" s="857" t="s">
        <v>287</v>
      </c>
      <c r="H39" s="858"/>
      <c r="I39" s="859"/>
    </row>
    <row r="40" spans="2:9" x14ac:dyDescent="0.15">
      <c r="B40" s="838"/>
      <c r="C40" s="842"/>
      <c r="D40" s="844"/>
      <c r="E40" s="211" t="s">
        <v>242</v>
      </c>
      <c r="F40" s="206">
        <v>4.07</v>
      </c>
      <c r="G40" s="54"/>
      <c r="H40" s="54"/>
      <c r="I40" s="54"/>
    </row>
    <row r="41" spans="2:9" x14ac:dyDescent="0.15">
      <c r="B41" s="838"/>
      <c r="C41" s="840" t="s">
        <v>248</v>
      </c>
      <c r="D41" s="843" t="s">
        <v>241</v>
      </c>
      <c r="E41" s="201" t="s">
        <v>246</v>
      </c>
      <c r="F41" s="206">
        <v>4.07</v>
      </c>
      <c r="G41" s="54"/>
      <c r="H41" s="54"/>
      <c r="I41" s="54"/>
    </row>
    <row r="42" spans="2:9" x14ac:dyDescent="0.15">
      <c r="B42" s="838"/>
      <c r="C42" s="842"/>
      <c r="D42" s="844"/>
      <c r="E42" s="211" t="s">
        <v>252</v>
      </c>
      <c r="F42" s="206">
        <v>4.6500000000000004</v>
      </c>
      <c r="G42" s="54"/>
      <c r="H42" s="54"/>
      <c r="I42" s="54"/>
    </row>
    <row r="43" spans="2:9" x14ac:dyDescent="0.15">
      <c r="B43" s="838"/>
      <c r="C43" s="840" t="s">
        <v>253</v>
      </c>
      <c r="D43" s="843" t="s">
        <v>241</v>
      </c>
      <c r="E43" s="201" t="s">
        <v>234</v>
      </c>
      <c r="F43" s="206">
        <v>4.07</v>
      </c>
      <c r="G43" s="54"/>
      <c r="H43" s="54"/>
      <c r="I43" s="54"/>
    </row>
    <row r="44" spans="2:9" x14ac:dyDescent="0.15">
      <c r="B44" s="838"/>
      <c r="C44" s="842"/>
      <c r="D44" s="844"/>
      <c r="E44" s="211" t="s">
        <v>254</v>
      </c>
      <c r="F44" s="206">
        <v>4.6500000000000004</v>
      </c>
      <c r="G44" s="54"/>
      <c r="H44" s="54"/>
      <c r="I44" s="54"/>
    </row>
    <row r="45" spans="2:9" x14ac:dyDescent="0.15">
      <c r="B45" s="838"/>
      <c r="C45" s="209" t="s">
        <v>213</v>
      </c>
      <c r="D45" s="210" t="s">
        <v>225</v>
      </c>
      <c r="E45" s="210" t="s">
        <v>226</v>
      </c>
      <c r="F45" s="206">
        <v>6.51</v>
      </c>
      <c r="G45" s="54"/>
      <c r="H45" s="54"/>
      <c r="I45" s="54"/>
    </row>
    <row r="46" spans="2:9" ht="12" customHeight="1" x14ac:dyDescent="0.15"/>
    <row r="47" spans="2:9" x14ac:dyDescent="0.15">
      <c r="B47" s="54" t="s">
        <v>256</v>
      </c>
    </row>
    <row r="48" spans="2:9" x14ac:dyDescent="0.15">
      <c r="B48" s="54" t="s">
        <v>257</v>
      </c>
    </row>
    <row r="49" spans="2:9" x14ac:dyDescent="0.15">
      <c r="B49" s="54" t="s">
        <v>286</v>
      </c>
      <c r="C49" s="54"/>
      <c r="D49" s="62"/>
      <c r="E49" s="62"/>
      <c r="F49" s="62"/>
    </row>
    <row r="50" spans="2:9" x14ac:dyDescent="0.15">
      <c r="B50" s="54"/>
      <c r="C50" s="54"/>
      <c r="D50" s="62"/>
      <c r="E50" s="62"/>
      <c r="F50" s="62"/>
    </row>
    <row r="51" spans="2:9" s="17" customFormat="1" ht="8.1" customHeight="1" thickBot="1" x14ac:dyDescent="0.2">
      <c r="B51" s="23"/>
      <c r="D51" s="18"/>
      <c r="E51" s="18"/>
      <c r="F51" s="18"/>
    </row>
    <row r="52" spans="2:9" s="17" customFormat="1" ht="20.25" customHeight="1" thickBot="1" x14ac:dyDescent="0.2">
      <c r="B52" s="63" t="s">
        <v>275</v>
      </c>
      <c r="D52" s="18"/>
      <c r="E52" s="18"/>
      <c r="F52" s="18"/>
    </row>
    <row r="53" spans="2:9" s="17" customFormat="1" ht="8.1" customHeight="1" x14ac:dyDescent="0.15">
      <c r="B53" s="23"/>
      <c r="D53" s="18"/>
      <c r="E53" s="18"/>
      <c r="F53" s="18"/>
    </row>
    <row r="54" spans="2:9" x14ac:dyDescent="0.15">
      <c r="B54" s="53" t="s">
        <v>12</v>
      </c>
      <c r="C54" s="59" t="s">
        <v>203</v>
      </c>
      <c r="D54" s="60" t="s">
        <v>205</v>
      </c>
      <c r="E54" s="61" t="s">
        <v>206</v>
      </c>
      <c r="F54" s="61" t="s">
        <v>204</v>
      </c>
    </row>
    <row r="55" spans="2:9" x14ac:dyDescent="0.15">
      <c r="B55" s="51"/>
      <c r="C55" s="52" t="s">
        <v>144</v>
      </c>
      <c r="D55" s="34"/>
      <c r="E55" s="35"/>
      <c r="F55" s="55"/>
      <c r="G55" s="868" t="s">
        <v>317</v>
      </c>
      <c r="H55" s="868"/>
      <c r="I55" s="868"/>
    </row>
    <row r="56" spans="2:9" x14ac:dyDescent="0.15">
      <c r="B56" s="869" t="s">
        <v>282</v>
      </c>
      <c r="C56" s="64" t="s">
        <v>259</v>
      </c>
      <c r="D56" s="56" t="s">
        <v>225</v>
      </c>
      <c r="E56" s="57" t="s">
        <v>13</v>
      </c>
      <c r="F56" s="58">
        <v>2.33</v>
      </c>
      <c r="G56" s="867" t="s">
        <v>281</v>
      </c>
      <c r="H56" s="867"/>
      <c r="I56" s="867"/>
    </row>
    <row r="57" spans="2:9" x14ac:dyDescent="0.15">
      <c r="B57" s="870"/>
      <c r="C57" s="849" t="s">
        <v>239</v>
      </c>
      <c r="D57" s="851" t="s">
        <v>224</v>
      </c>
      <c r="E57" s="57" t="s">
        <v>14</v>
      </c>
      <c r="F57" s="58">
        <v>2.33</v>
      </c>
      <c r="G57" s="867"/>
      <c r="H57" s="867"/>
      <c r="I57" s="867"/>
    </row>
    <row r="58" spans="2:9" x14ac:dyDescent="0.15">
      <c r="B58" s="870"/>
      <c r="C58" s="850"/>
      <c r="D58" s="852"/>
      <c r="E58" s="57" t="s">
        <v>15</v>
      </c>
      <c r="F58" s="58">
        <v>2.91</v>
      </c>
      <c r="G58" s="867"/>
      <c r="H58" s="867"/>
      <c r="I58" s="867"/>
    </row>
    <row r="59" spans="2:9" x14ac:dyDescent="0.15">
      <c r="B59" s="870"/>
      <c r="C59" s="64" t="s">
        <v>260</v>
      </c>
      <c r="D59" s="56" t="s">
        <v>225</v>
      </c>
      <c r="E59" s="57" t="s">
        <v>14</v>
      </c>
      <c r="F59" s="58">
        <v>2.91</v>
      </c>
      <c r="G59" s="867"/>
      <c r="H59" s="867"/>
      <c r="I59" s="867"/>
    </row>
    <row r="60" spans="2:9" x14ac:dyDescent="0.15">
      <c r="B60" s="850"/>
      <c r="C60" s="64" t="s">
        <v>283</v>
      </c>
      <c r="D60" s="56" t="s">
        <v>225</v>
      </c>
      <c r="E60" s="56" t="s">
        <v>262</v>
      </c>
      <c r="F60" s="58">
        <v>2.33</v>
      </c>
      <c r="G60" s="867"/>
      <c r="H60" s="867"/>
      <c r="I60" s="867"/>
    </row>
    <row r="61" spans="2:9" x14ac:dyDescent="0.15">
      <c r="B61" s="869" t="s">
        <v>263</v>
      </c>
      <c r="C61" s="64" t="s">
        <v>264</v>
      </c>
      <c r="D61" s="56" t="s">
        <v>229</v>
      </c>
      <c r="E61" s="57" t="s">
        <v>265</v>
      </c>
      <c r="F61" s="58">
        <v>1.75</v>
      </c>
      <c r="G61" s="867"/>
      <c r="H61" s="867"/>
      <c r="I61" s="867"/>
    </row>
    <row r="62" spans="2:9" x14ac:dyDescent="0.15">
      <c r="B62" s="850"/>
      <c r="C62" s="64" t="s">
        <v>261</v>
      </c>
      <c r="D62" s="56" t="s">
        <v>225</v>
      </c>
      <c r="E62" s="56" t="s">
        <v>262</v>
      </c>
      <c r="F62" s="58">
        <v>1.75</v>
      </c>
      <c r="G62" s="867"/>
      <c r="H62" s="867"/>
      <c r="I62" s="867"/>
    </row>
    <row r="63" spans="2:9" x14ac:dyDescent="0.15">
      <c r="B63" s="869" t="s">
        <v>266</v>
      </c>
      <c r="C63" s="849" t="s">
        <v>264</v>
      </c>
      <c r="D63" s="851" t="s">
        <v>224</v>
      </c>
      <c r="E63" s="57" t="s">
        <v>14</v>
      </c>
      <c r="F63" s="58">
        <v>2.33</v>
      </c>
      <c r="G63" s="867"/>
      <c r="H63" s="867"/>
      <c r="I63" s="867"/>
    </row>
    <row r="64" spans="2:9" x14ac:dyDescent="0.15">
      <c r="B64" s="870"/>
      <c r="C64" s="850"/>
      <c r="D64" s="852"/>
      <c r="E64" s="57" t="s">
        <v>15</v>
      </c>
      <c r="F64" s="58">
        <v>2.91</v>
      </c>
      <c r="G64" s="867"/>
      <c r="H64" s="867"/>
      <c r="I64" s="867"/>
    </row>
    <row r="65" spans="2:10" x14ac:dyDescent="0.15">
      <c r="B65" s="870"/>
      <c r="C65" s="64" t="s">
        <v>267</v>
      </c>
      <c r="D65" s="56" t="s">
        <v>225</v>
      </c>
      <c r="E65" s="57" t="s">
        <v>14</v>
      </c>
      <c r="F65" s="58">
        <v>2.91</v>
      </c>
      <c r="G65" s="867"/>
      <c r="H65" s="867"/>
      <c r="I65" s="867"/>
    </row>
    <row r="66" spans="2:10" x14ac:dyDescent="0.15">
      <c r="B66" s="850"/>
      <c r="C66" s="64" t="s">
        <v>268</v>
      </c>
      <c r="D66" s="56" t="s">
        <v>262</v>
      </c>
      <c r="E66" s="56" t="s">
        <v>262</v>
      </c>
      <c r="F66" s="58">
        <v>2.33</v>
      </c>
      <c r="G66" s="867"/>
      <c r="H66" s="867"/>
      <c r="I66" s="867"/>
    </row>
    <row r="67" spans="2:10" x14ac:dyDescent="0.15">
      <c r="B67" s="869" t="s">
        <v>269</v>
      </c>
      <c r="C67" s="64" t="s">
        <v>264</v>
      </c>
      <c r="D67" s="56" t="s">
        <v>225</v>
      </c>
      <c r="E67" s="57" t="s">
        <v>14</v>
      </c>
      <c r="F67" s="58">
        <v>3.49</v>
      </c>
      <c r="G67" s="867"/>
      <c r="H67" s="867"/>
      <c r="I67" s="867"/>
    </row>
    <row r="68" spans="2:10" x14ac:dyDescent="0.15">
      <c r="B68" s="870"/>
      <c r="C68" s="64" t="s">
        <v>267</v>
      </c>
      <c r="D68" s="56" t="s">
        <v>225</v>
      </c>
      <c r="E68" s="57" t="s">
        <v>265</v>
      </c>
      <c r="F68" s="58">
        <v>3.49</v>
      </c>
      <c r="G68" s="867"/>
      <c r="H68" s="867"/>
      <c r="I68" s="867"/>
    </row>
    <row r="69" spans="2:10" x14ac:dyDescent="0.15">
      <c r="B69" s="850"/>
      <c r="C69" s="64" t="s">
        <v>268</v>
      </c>
      <c r="D69" s="56" t="s">
        <v>262</v>
      </c>
      <c r="E69" s="56" t="s">
        <v>262</v>
      </c>
      <c r="F69" s="58">
        <v>3.49</v>
      </c>
      <c r="G69" s="867"/>
      <c r="H69" s="867"/>
      <c r="I69" s="867"/>
    </row>
    <row r="70" spans="2:10" x14ac:dyDescent="0.15">
      <c r="B70" s="869" t="s">
        <v>270</v>
      </c>
      <c r="C70" s="64" t="s">
        <v>267</v>
      </c>
      <c r="D70" s="56" t="s">
        <v>225</v>
      </c>
      <c r="E70" s="57" t="s">
        <v>271</v>
      </c>
      <c r="F70" s="65">
        <v>4.6500000000000004</v>
      </c>
      <c r="G70" s="54"/>
      <c r="H70" s="54"/>
      <c r="I70" s="54"/>
    </row>
    <row r="71" spans="2:10" x14ac:dyDescent="0.15">
      <c r="B71" s="850"/>
      <c r="C71" s="64" t="s">
        <v>268</v>
      </c>
      <c r="D71" s="56" t="s">
        <v>262</v>
      </c>
      <c r="E71" s="56" t="s">
        <v>262</v>
      </c>
      <c r="F71" s="65">
        <v>4.6500000000000004</v>
      </c>
      <c r="G71" s="70"/>
      <c r="H71" s="69"/>
      <c r="I71" s="69"/>
    </row>
    <row r="72" spans="2:10" x14ac:dyDescent="0.15">
      <c r="B72" s="869" t="s">
        <v>272</v>
      </c>
      <c r="C72" s="64" t="s">
        <v>267</v>
      </c>
      <c r="D72" s="56" t="s">
        <v>225</v>
      </c>
      <c r="E72" s="57" t="s">
        <v>271</v>
      </c>
      <c r="F72" s="65">
        <v>4.07</v>
      </c>
      <c r="G72" s="853"/>
      <c r="H72" s="853"/>
      <c r="I72" s="854"/>
      <c r="J72" s="71"/>
    </row>
    <row r="73" spans="2:10" x14ac:dyDescent="0.15">
      <c r="B73" s="850"/>
      <c r="C73" s="64" t="s">
        <v>268</v>
      </c>
      <c r="D73" s="56" t="s">
        <v>262</v>
      </c>
      <c r="E73" s="56" t="s">
        <v>262</v>
      </c>
      <c r="F73" s="65">
        <v>4.07</v>
      </c>
      <c r="G73" s="855"/>
      <c r="H73" s="855"/>
      <c r="I73" s="856"/>
    </row>
    <row r="74" spans="2:10" x14ac:dyDescent="0.15">
      <c r="B74" s="869" t="s">
        <v>273</v>
      </c>
      <c r="C74" s="64" t="s">
        <v>267</v>
      </c>
      <c r="D74" s="56" t="s">
        <v>225</v>
      </c>
      <c r="E74" s="57" t="s">
        <v>271</v>
      </c>
      <c r="F74" s="65">
        <v>4.6500000000000004</v>
      </c>
      <c r="G74" s="54"/>
      <c r="H74" s="54"/>
      <c r="I74" s="54"/>
    </row>
    <row r="75" spans="2:10" x14ac:dyDescent="0.15">
      <c r="B75" s="850"/>
      <c r="C75" s="64" t="s">
        <v>268</v>
      </c>
      <c r="D75" s="56" t="s">
        <v>262</v>
      </c>
      <c r="E75" s="56" t="s">
        <v>262</v>
      </c>
      <c r="F75" s="65">
        <v>4.6500000000000004</v>
      </c>
    </row>
    <row r="76" spans="2:10" x14ac:dyDescent="0.15">
      <c r="B76" s="54"/>
      <c r="C76" s="54"/>
      <c r="D76" s="62"/>
      <c r="E76" s="62"/>
      <c r="F76" s="62"/>
    </row>
    <row r="77" spans="2:10" x14ac:dyDescent="0.15">
      <c r="B77" s="54" t="s">
        <v>256</v>
      </c>
      <c r="C77" s="54"/>
      <c r="D77" s="62"/>
      <c r="E77" s="62"/>
      <c r="F77" s="62"/>
    </row>
    <row r="78" spans="2:10" x14ac:dyDescent="0.15">
      <c r="B78" s="54"/>
      <c r="C78" s="54"/>
      <c r="D78" s="62"/>
      <c r="E78" s="62"/>
      <c r="F78" s="62"/>
    </row>
    <row r="79" spans="2:10" ht="16.5" thickBot="1" x14ac:dyDescent="0.2">
      <c r="B79" s="54"/>
      <c r="C79" s="54"/>
      <c r="D79" s="62"/>
      <c r="E79" s="62"/>
      <c r="F79" s="62"/>
    </row>
    <row r="80" spans="2:10" ht="20.25" thickBot="1" x14ac:dyDescent="0.2">
      <c r="B80" s="63" t="s">
        <v>342</v>
      </c>
      <c r="C80" s="54"/>
      <c r="D80" s="62"/>
      <c r="E80" s="62"/>
      <c r="F80" s="62"/>
    </row>
    <row r="81" spans="2:6" x14ac:dyDescent="0.15">
      <c r="B81" s="54"/>
      <c r="C81" s="54"/>
      <c r="D81" s="62"/>
      <c r="E81" s="62"/>
      <c r="F81" s="62"/>
    </row>
    <row r="82" spans="2:6" x14ac:dyDescent="0.15">
      <c r="B82" s="54" t="s">
        <v>343</v>
      </c>
      <c r="C82" s="54"/>
      <c r="D82" s="62"/>
      <c r="E82" s="62"/>
      <c r="F82" s="62"/>
    </row>
    <row r="83" spans="2:6" x14ac:dyDescent="0.15">
      <c r="B83" s="231" t="s">
        <v>339</v>
      </c>
      <c r="C83" s="228">
        <v>2.33</v>
      </c>
      <c r="D83" s="62"/>
      <c r="E83" s="62"/>
      <c r="F83" s="62"/>
    </row>
    <row r="84" spans="2:6" x14ac:dyDescent="0.15">
      <c r="B84" s="232" t="s">
        <v>340</v>
      </c>
      <c r="C84" s="230">
        <v>3.49</v>
      </c>
      <c r="D84" s="62"/>
      <c r="E84" s="62"/>
      <c r="F84" s="62"/>
    </row>
    <row r="85" spans="2:6" x14ac:dyDescent="0.15">
      <c r="B85" s="54" t="s">
        <v>344</v>
      </c>
      <c r="C85" s="54"/>
      <c r="D85" s="62"/>
      <c r="E85" s="62"/>
      <c r="F85" s="62"/>
    </row>
    <row r="86" spans="2:6" x14ac:dyDescent="0.15">
      <c r="B86" s="231" t="s">
        <v>339</v>
      </c>
      <c r="C86" s="228">
        <v>2.33</v>
      </c>
      <c r="D86" s="62"/>
      <c r="E86" s="62"/>
      <c r="F86" s="62"/>
    </row>
    <row r="87" spans="2:6" x14ac:dyDescent="0.15">
      <c r="B87" s="233" t="s">
        <v>340</v>
      </c>
      <c r="C87" s="229">
        <v>3.49</v>
      </c>
      <c r="D87" s="62"/>
      <c r="E87" s="62"/>
      <c r="F87" s="62"/>
    </row>
    <row r="88" spans="2:6" x14ac:dyDescent="0.15">
      <c r="B88" s="232" t="s">
        <v>341</v>
      </c>
      <c r="C88" s="230">
        <v>4.07</v>
      </c>
      <c r="D88" s="62"/>
      <c r="E88" s="62"/>
      <c r="F88" s="62"/>
    </row>
    <row r="89" spans="2:6" x14ac:dyDescent="0.15">
      <c r="B89" s="54" t="s">
        <v>345</v>
      </c>
      <c r="C89" s="54"/>
      <c r="D89" s="62"/>
      <c r="E89" s="62"/>
      <c r="F89" s="62"/>
    </row>
    <row r="90" spans="2:6" x14ac:dyDescent="0.15">
      <c r="B90" s="235" t="s">
        <v>347</v>
      </c>
      <c r="C90" s="227" t="s">
        <v>346</v>
      </c>
      <c r="D90" s="62"/>
      <c r="E90" s="62"/>
      <c r="F90" s="62"/>
    </row>
    <row r="91" spans="2:6" x14ac:dyDescent="0.15">
      <c r="B91" s="54"/>
      <c r="C91" s="54"/>
      <c r="D91" s="62"/>
      <c r="E91" s="62"/>
      <c r="F91" s="62"/>
    </row>
    <row r="92" spans="2:6" x14ac:dyDescent="0.15">
      <c r="B92" s="54"/>
      <c r="C92" s="54"/>
      <c r="D92" s="62"/>
      <c r="E92" s="62"/>
      <c r="F92" s="62"/>
    </row>
    <row r="93" spans="2:6" x14ac:dyDescent="0.15">
      <c r="B93" s="54"/>
      <c r="C93" s="54"/>
      <c r="D93" s="62"/>
      <c r="E93" s="62"/>
      <c r="F93" s="62"/>
    </row>
    <row r="94" spans="2:6" x14ac:dyDescent="0.15">
      <c r="B94" s="54"/>
      <c r="C94" s="54"/>
      <c r="D94" s="62"/>
      <c r="E94" s="62"/>
      <c r="F94" s="62"/>
    </row>
    <row r="95" spans="2:6" x14ac:dyDescent="0.15">
      <c r="B95" s="54"/>
      <c r="C95" s="54"/>
      <c r="D95" s="62"/>
      <c r="E95" s="62"/>
      <c r="F95" s="62"/>
    </row>
    <row r="96" spans="2:6" x14ac:dyDescent="0.15">
      <c r="B96" s="54"/>
      <c r="C96" s="54"/>
      <c r="D96" s="62"/>
      <c r="E96" s="62"/>
      <c r="F96" s="62"/>
    </row>
    <row r="97" spans="2:6" x14ac:dyDescent="0.15">
      <c r="B97" s="54"/>
      <c r="C97" s="54"/>
      <c r="D97" s="62"/>
      <c r="E97" s="62"/>
      <c r="F97" s="62"/>
    </row>
    <row r="98" spans="2:6" x14ac:dyDescent="0.15">
      <c r="B98" s="54"/>
      <c r="C98" s="54"/>
      <c r="D98" s="62"/>
      <c r="E98" s="62"/>
      <c r="F98" s="62"/>
    </row>
    <row r="99" spans="2:6" x14ac:dyDescent="0.15">
      <c r="B99" s="54"/>
      <c r="C99" s="54"/>
      <c r="D99" s="62"/>
      <c r="E99" s="62"/>
      <c r="F99" s="62"/>
    </row>
    <row r="100" spans="2:6" x14ac:dyDescent="0.15">
      <c r="B100" s="54"/>
      <c r="C100" s="54"/>
      <c r="D100" s="62"/>
      <c r="E100" s="62"/>
      <c r="F100" s="62"/>
    </row>
    <row r="101" spans="2:6" x14ac:dyDescent="0.15">
      <c r="B101" s="54"/>
      <c r="C101" s="54"/>
      <c r="D101" s="62"/>
      <c r="E101" s="62"/>
      <c r="F101" s="62"/>
    </row>
    <row r="102" spans="2:6" x14ac:dyDescent="0.15">
      <c r="B102" s="54"/>
      <c r="C102" s="54"/>
      <c r="D102" s="62"/>
      <c r="E102" s="62"/>
      <c r="F102" s="62"/>
    </row>
    <row r="103" spans="2:6" x14ac:dyDescent="0.15">
      <c r="B103" s="54"/>
      <c r="C103" s="54"/>
      <c r="D103" s="62"/>
      <c r="E103" s="62"/>
      <c r="F103" s="62"/>
    </row>
    <row r="104" spans="2:6" x14ac:dyDescent="0.15">
      <c r="B104" s="54"/>
      <c r="C104" s="54"/>
      <c r="D104" s="62"/>
      <c r="E104" s="62"/>
      <c r="F104" s="62"/>
    </row>
    <row r="105" spans="2:6" x14ac:dyDescent="0.15">
      <c r="B105" s="54"/>
      <c r="C105" s="54"/>
      <c r="D105" s="62"/>
      <c r="E105" s="62"/>
      <c r="F105" s="62"/>
    </row>
    <row r="106" spans="2:6" x14ac:dyDescent="0.15">
      <c r="B106" s="54"/>
      <c r="C106" s="54"/>
      <c r="D106" s="62"/>
      <c r="E106" s="62"/>
      <c r="F106" s="62"/>
    </row>
    <row r="107" spans="2:6" x14ac:dyDescent="0.15">
      <c r="B107" s="54"/>
      <c r="C107" s="54"/>
      <c r="D107" s="62"/>
      <c r="E107" s="62"/>
      <c r="F107" s="62"/>
    </row>
    <row r="108" spans="2:6" x14ac:dyDescent="0.15">
      <c r="B108" s="54"/>
      <c r="C108" s="54"/>
      <c r="D108" s="62"/>
      <c r="E108" s="62"/>
      <c r="F108" s="62"/>
    </row>
    <row r="109" spans="2:6" x14ac:dyDescent="0.15">
      <c r="B109" s="54"/>
      <c r="C109" s="54"/>
      <c r="D109" s="62"/>
      <c r="E109" s="62"/>
      <c r="F109" s="62"/>
    </row>
    <row r="110" spans="2:6" x14ac:dyDescent="0.15">
      <c r="B110" s="54"/>
      <c r="C110" s="54"/>
      <c r="D110" s="62"/>
      <c r="E110" s="62"/>
      <c r="F110" s="62"/>
    </row>
    <row r="111" spans="2:6" x14ac:dyDescent="0.15">
      <c r="B111" s="54"/>
      <c r="C111" s="54"/>
      <c r="D111" s="62"/>
      <c r="E111" s="62"/>
      <c r="F111" s="62"/>
    </row>
    <row r="112" spans="2:6" x14ac:dyDescent="0.15">
      <c r="B112" s="54"/>
      <c r="C112" s="54"/>
      <c r="D112" s="62"/>
      <c r="E112" s="62"/>
      <c r="F112" s="62"/>
    </row>
    <row r="113" spans="2:6" x14ac:dyDescent="0.15">
      <c r="B113" s="54"/>
      <c r="C113" s="54"/>
      <c r="D113" s="62"/>
      <c r="E113" s="62"/>
      <c r="F113" s="62"/>
    </row>
    <row r="114" spans="2:6" x14ac:dyDescent="0.15">
      <c r="B114" s="54"/>
      <c r="C114" s="54"/>
      <c r="D114" s="62"/>
      <c r="E114" s="62"/>
      <c r="F114" s="62"/>
    </row>
    <row r="115" spans="2:6" x14ac:dyDescent="0.15">
      <c r="B115" s="54"/>
      <c r="C115" s="54"/>
      <c r="D115" s="62"/>
      <c r="E115" s="62"/>
      <c r="F115" s="62"/>
    </row>
    <row r="116" spans="2:6" x14ac:dyDescent="0.15">
      <c r="B116" s="54"/>
      <c r="C116" s="54"/>
      <c r="D116" s="62"/>
      <c r="E116" s="62"/>
      <c r="F116" s="62"/>
    </row>
    <row r="117" spans="2:6" x14ac:dyDescent="0.15">
      <c r="B117" s="54"/>
      <c r="C117" s="54"/>
      <c r="D117" s="62"/>
      <c r="E117" s="62"/>
      <c r="F117" s="62"/>
    </row>
    <row r="118" spans="2:6" x14ac:dyDescent="0.15">
      <c r="B118" s="54"/>
      <c r="C118" s="54"/>
      <c r="D118" s="62"/>
      <c r="E118" s="62"/>
      <c r="F118" s="62"/>
    </row>
    <row r="119" spans="2:6" x14ac:dyDescent="0.15">
      <c r="B119" s="54"/>
      <c r="C119" s="54"/>
      <c r="D119" s="62"/>
      <c r="E119" s="62"/>
      <c r="F119" s="62"/>
    </row>
    <row r="120" spans="2:6" x14ac:dyDescent="0.15">
      <c r="B120" s="54"/>
      <c r="C120" s="54"/>
      <c r="D120" s="62"/>
      <c r="E120" s="62"/>
      <c r="F120" s="62"/>
    </row>
    <row r="121" spans="2:6" x14ac:dyDescent="0.15">
      <c r="B121" s="54"/>
      <c r="C121" s="54"/>
      <c r="D121" s="62"/>
      <c r="E121" s="62"/>
      <c r="F121" s="62"/>
    </row>
    <row r="122" spans="2:6" x14ac:dyDescent="0.15">
      <c r="B122" s="54"/>
      <c r="C122" s="54"/>
      <c r="D122" s="62"/>
      <c r="E122" s="62"/>
      <c r="F122" s="62"/>
    </row>
    <row r="123" spans="2:6" x14ac:dyDescent="0.15">
      <c r="B123" s="54"/>
      <c r="C123" s="54"/>
      <c r="D123" s="62"/>
      <c r="E123" s="62"/>
      <c r="F123" s="62"/>
    </row>
    <row r="124" spans="2:6" x14ac:dyDescent="0.15">
      <c r="B124" s="54"/>
      <c r="C124" s="54"/>
      <c r="D124" s="62"/>
      <c r="E124" s="62"/>
      <c r="F124" s="62"/>
    </row>
    <row r="125" spans="2:6" x14ac:dyDescent="0.15">
      <c r="B125" s="54"/>
      <c r="C125" s="54"/>
      <c r="D125" s="62"/>
      <c r="E125" s="62"/>
      <c r="F125" s="62"/>
    </row>
    <row r="126" spans="2:6" x14ac:dyDescent="0.15">
      <c r="B126" s="54"/>
      <c r="C126" s="54"/>
      <c r="D126" s="62"/>
      <c r="E126" s="62"/>
      <c r="F126" s="62"/>
    </row>
    <row r="127" spans="2:6" x14ac:dyDescent="0.15">
      <c r="B127" s="54"/>
      <c r="C127" s="54"/>
      <c r="D127" s="62"/>
      <c r="E127" s="62"/>
      <c r="F127" s="62"/>
    </row>
    <row r="128" spans="2:6" x14ac:dyDescent="0.15">
      <c r="B128" s="54"/>
      <c r="C128" s="54"/>
      <c r="D128" s="62"/>
      <c r="E128" s="62"/>
      <c r="F128" s="62"/>
    </row>
    <row r="129" spans="2:6" x14ac:dyDescent="0.15">
      <c r="B129" s="54"/>
      <c r="C129" s="54"/>
      <c r="D129" s="62"/>
      <c r="E129" s="62"/>
      <c r="F129" s="62"/>
    </row>
    <row r="130" spans="2:6" x14ac:dyDescent="0.15">
      <c r="B130" s="54"/>
      <c r="C130" s="54"/>
      <c r="D130" s="62"/>
      <c r="E130" s="62"/>
      <c r="F130" s="62"/>
    </row>
  </sheetData>
  <sheetProtection selectLockedCells="1"/>
  <mergeCells count="53">
    <mergeCell ref="G39:I39"/>
    <mergeCell ref="B67:B69"/>
    <mergeCell ref="B70:B71"/>
    <mergeCell ref="B72:B73"/>
    <mergeCell ref="B74:B75"/>
    <mergeCell ref="G12:I12"/>
    <mergeCell ref="B56:B60"/>
    <mergeCell ref="B61:B62"/>
    <mergeCell ref="B63:B66"/>
    <mergeCell ref="C63:C64"/>
    <mergeCell ref="D63:D64"/>
    <mergeCell ref="G13:I17"/>
    <mergeCell ref="G19:I19"/>
    <mergeCell ref="G24:I25"/>
    <mergeCell ref="G27:I27"/>
    <mergeCell ref="G56:I69"/>
    <mergeCell ref="D39:D40"/>
    <mergeCell ref="D21:D22"/>
    <mergeCell ref="D19:D20"/>
    <mergeCell ref="G55:I55"/>
    <mergeCell ref="H1:K2"/>
    <mergeCell ref="C57:C58"/>
    <mergeCell ref="D57:D58"/>
    <mergeCell ref="G72:I73"/>
    <mergeCell ref="G22:I22"/>
    <mergeCell ref="G28:I29"/>
    <mergeCell ref="G32:I32"/>
    <mergeCell ref="G34:I35"/>
    <mergeCell ref="G37:I37"/>
    <mergeCell ref="D37:D38"/>
    <mergeCell ref="C37:C40"/>
    <mergeCell ref="C41:C42"/>
    <mergeCell ref="D41:D42"/>
    <mergeCell ref="C43:C44"/>
    <mergeCell ref="D43:D44"/>
    <mergeCell ref="B37:B45"/>
    <mergeCell ref="D27:D28"/>
    <mergeCell ref="C29:C30"/>
    <mergeCell ref="D29:D30"/>
    <mergeCell ref="C14:C15"/>
    <mergeCell ref="D16:D18"/>
    <mergeCell ref="C16:C20"/>
    <mergeCell ref="C21:C22"/>
    <mergeCell ref="B13:B23"/>
    <mergeCell ref="B24:B30"/>
    <mergeCell ref="B31:B36"/>
    <mergeCell ref="C31:C34"/>
    <mergeCell ref="C35:C36"/>
    <mergeCell ref="D31:D32"/>
    <mergeCell ref="D33:D34"/>
    <mergeCell ref="D35:D36"/>
    <mergeCell ref="C24:C28"/>
    <mergeCell ref="D24:D26"/>
  </mergeCells>
  <phoneticPr fontId="15"/>
  <pageMargins left="0.39370078740157483" right="0.39370078740157483" top="0.39370078740157483" bottom="0.59055118110236227" header="0.31496062992125984" footer="0.31496062992125984"/>
  <pageSetup paperSize="9" orientation="portrait" r:id="rId1"/>
  <headerFooter scaleWithDoc="0">
    <oddFooter>&amp;L&amp;"Meiryo UI,標準"&amp;8ＨＰJ-713-1　(Ver.20190830）&amp;R&amp;"Meiryo UI,標準"&amp;8Copyright 2019 Houseplus Corporation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K127"/>
  <sheetViews>
    <sheetView showGridLines="0" tabSelected="1" view="pageBreakPreview" zoomScale="130" zoomScaleNormal="140" zoomScaleSheetLayoutView="130" workbookViewId="0">
      <selection activeCell="K6" sqref="K6:AK6"/>
    </sheetView>
  </sheetViews>
  <sheetFormatPr defaultColWidth="2.625" defaultRowHeight="15" customHeight="1" x14ac:dyDescent="0.15"/>
  <cols>
    <col min="1" max="10" width="2.625" style="2"/>
    <col min="11" max="27" width="2.625" style="2" customWidth="1"/>
    <col min="28" max="28" width="2.625" style="2"/>
    <col min="29" max="29" width="3.625" style="2" customWidth="1"/>
    <col min="30" max="77" width="2.625" style="2"/>
    <col min="78" max="78" width="2.625" style="2" customWidth="1"/>
    <col min="79" max="79" width="7.625" style="2" customWidth="1"/>
    <col min="80" max="81" width="13.625" style="2" customWidth="1"/>
    <col min="82" max="89" width="16.625" style="2" customWidth="1"/>
    <col min="90" max="99" width="10.375" style="2" customWidth="1"/>
    <col min="100" max="104" width="17.625" style="2" customWidth="1"/>
    <col min="105" max="112" width="20" style="2" customWidth="1"/>
    <col min="113" max="115" width="17.125" style="2" customWidth="1"/>
    <col min="116" max="118" width="12.625" style="2" customWidth="1"/>
    <col min="119" max="120" width="18.125" style="2" customWidth="1"/>
    <col min="121" max="124" width="21" style="2" customWidth="1"/>
    <col min="125" max="130" width="10.875" style="2" customWidth="1"/>
    <col min="131" max="131" width="9.625" style="2" customWidth="1"/>
    <col min="132" max="132" width="14.625" style="2" customWidth="1"/>
    <col min="133" max="133" width="6.75" style="2" customWidth="1"/>
    <col min="134" max="134" width="19.75" style="2" customWidth="1"/>
    <col min="135" max="135" width="16.625" style="2" customWidth="1"/>
    <col min="136" max="137" width="13" style="2" customWidth="1"/>
    <col min="138" max="138" width="17.5" style="2" customWidth="1"/>
    <col min="139" max="139" width="20.5" style="2" customWidth="1"/>
    <col min="140" max="140" width="13.875" style="2" customWidth="1"/>
    <col min="141" max="16384" width="2.625" style="2"/>
  </cols>
  <sheetData>
    <row r="1" spans="2:141" ht="6.75" customHeight="1" x14ac:dyDescent="0.15">
      <c r="B1" s="439"/>
      <c r="C1" s="439"/>
      <c r="D1" s="439"/>
      <c r="E1" s="439"/>
      <c r="F1" s="439"/>
      <c r="G1" s="439"/>
      <c r="H1" s="439"/>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row>
    <row r="2" spans="2:141" ht="15" customHeight="1" x14ac:dyDescent="0.15">
      <c r="T2" s="945" t="s">
        <v>476</v>
      </c>
      <c r="U2" s="946"/>
      <c r="V2" s="946"/>
      <c r="W2" s="946"/>
      <c r="X2" s="946"/>
      <c r="Y2" s="946"/>
      <c r="Z2" s="1015"/>
      <c r="AA2" s="742"/>
      <c r="AB2" s="743"/>
      <c r="AC2" s="743"/>
      <c r="AD2" s="743"/>
      <c r="AE2" s="743"/>
      <c r="AF2" s="743"/>
      <c r="AG2" s="743"/>
      <c r="AH2" s="743"/>
      <c r="AI2" s="743"/>
      <c r="AJ2" s="743"/>
      <c r="AK2" s="744"/>
      <c r="AN2" s="663"/>
      <c r="AO2" s="664"/>
      <c r="AP2" s="664"/>
      <c r="AQ2" s="664"/>
      <c r="AR2" s="664"/>
      <c r="AS2" s="664"/>
      <c r="AT2" s="664"/>
      <c r="AU2" s="664"/>
      <c r="AV2" s="664"/>
      <c r="AW2" s="664"/>
      <c r="AX2" s="664"/>
      <c r="AY2" s="664"/>
      <c r="AZ2" s="664"/>
      <c r="BA2" s="664"/>
      <c r="BB2" s="664"/>
    </row>
    <row r="3" spans="2:141" ht="15" customHeight="1" x14ac:dyDescent="0.15">
      <c r="B3" s="1017" t="s">
        <v>19</v>
      </c>
      <c r="C3" s="1017"/>
      <c r="D3" s="1017"/>
      <c r="E3" s="1017"/>
      <c r="F3" s="1017"/>
      <c r="G3" s="1017"/>
      <c r="H3" s="1017"/>
      <c r="I3" s="1017"/>
      <c r="J3" s="1017"/>
      <c r="K3" s="1017"/>
      <c r="L3" s="1017"/>
      <c r="M3" s="1017"/>
      <c r="N3" s="1017"/>
      <c r="O3" s="1017"/>
      <c r="P3" s="1017"/>
      <c r="Q3" s="1017"/>
      <c r="R3" s="1017"/>
      <c r="S3" s="1018"/>
      <c r="T3" s="948"/>
      <c r="U3" s="949"/>
      <c r="V3" s="949"/>
      <c r="W3" s="949"/>
      <c r="X3" s="949"/>
      <c r="Y3" s="949"/>
      <c r="Z3" s="1016"/>
      <c r="AA3" s="745"/>
      <c r="AB3" s="746"/>
      <c r="AC3" s="746"/>
      <c r="AD3" s="746"/>
      <c r="AE3" s="746"/>
      <c r="AF3" s="746"/>
      <c r="AG3" s="746"/>
      <c r="AH3" s="746"/>
      <c r="AI3" s="746"/>
      <c r="AJ3" s="746"/>
      <c r="AK3" s="747"/>
      <c r="AN3" s="664"/>
      <c r="AO3" s="664"/>
      <c r="AP3" s="664"/>
      <c r="AQ3" s="664"/>
      <c r="AR3" s="664"/>
      <c r="AS3" s="664"/>
      <c r="AT3" s="664"/>
      <c r="AU3" s="664"/>
      <c r="AV3" s="664"/>
      <c r="AW3" s="664"/>
      <c r="AX3" s="664"/>
      <c r="AY3" s="664"/>
      <c r="AZ3" s="664"/>
      <c r="BA3" s="664"/>
      <c r="BB3" s="664"/>
      <c r="BC3" s="441"/>
      <c r="BD3" s="441"/>
      <c r="BE3" s="441"/>
      <c r="BF3" s="441"/>
      <c r="BG3" s="441"/>
      <c r="BH3" s="441"/>
      <c r="BI3" s="441"/>
      <c r="BJ3" s="441"/>
      <c r="BK3" s="441"/>
      <c r="BL3" s="441"/>
      <c r="BM3" s="441"/>
      <c r="BN3" s="441"/>
      <c r="BO3" s="441"/>
    </row>
    <row r="4" spans="2:141" ht="15" customHeight="1" x14ac:dyDescent="0.15">
      <c r="B4" s="1017" t="s">
        <v>457</v>
      </c>
      <c r="C4" s="1017"/>
      <c r="D4" s="1017"/>
      <c r="E4" s="1017"/>
      <c r="F4" s="1017"/>
      <c r="G4" s="1017"/>
      <c r="H4" s="1017"/>
      <c r="I4" s="1017"/>
      <c r="J4" s="1017"/>
      <c r="K4" s="1017"/>
      <c r="L4" s="1017"/>
      <c r="M4" s="1017"/>
      <c r="N4" s="1017"/>
      <c r="O4" s="1017"/>
      <c r="P4" s="1017"/>
      <c r="Q4" s="1017"/>
      <c r="R4" s="1017"/>
      <c r="S4" s="1017"/>
      <c r="T4" s="441"/>
      <c r="U4" s="441"/>
      <c r="V4" s="441"/>
      <c r="W4" s="441"/>
      <c r="X4" s="441"/>
      <c r="Y4" s="441"/>
      <c r="Z4" s="441"/>
      <c r="AA4" s="1019" t="s">
        <v>330</v>
      </c>
      <c r="AB4" s="1019"/>
      <c r="AC4" s="1019"/>
      <c r="AD4" s="1019"/>
      <c r="AE4" s="1019"/>
      <c r="AF4" s="1019"/>
      <c r="AG4" s="1019"/>
      <c r="AH4" s="1019"/>
      <c r="AI4" s="1019"/>
      <c r="AJ4" s="1019"/>
      <c r="AK4" s="1019"/>
      <c r="AL4" s="1019"/>
      <c r="AR4" s="441"/>
      <c r="AS4" s="441"/>
      <c r="AT4" s="441"/>
      <c r="AU4" s="441"/>
      <c r="AV4" s="441"/>
      <c r="AW4" s="441"/>
      <c r="AX4" s="441"/>
      <c r="AY4" s="441"/>
      <c r="AZ4" s="441"/>
      <c r="BA4" s="441"/>
      <c r="BB4" s="441"/>
      <c r="BC4" s="441"/>
      <c r="BD4" s="441"/>
      <c r="BE4" s="441"/>
      <c r="BF4" s="441"/>
      <c r="BG4" s="441"/>
      <c r="BH4" s="441"/>
      <c r="BI4" s="441"/>
      <c r="BJ4" s="441"/>
      <c r="BK4" s="441"/>
    </row>
    <row r="5" spans="2:141" ht="6.75" customHeight="1" thickBot="1" x14ac:dyDescent="0.2">
      <c r="B5" s="439"/>
      <c r="C5" s="439"/>
      <c r="D5" s="439"/>
      <c r="E5" s="439"/>
      <c r="F5" s="439"/>
      <c r="G5" s="439"/>
      <c r="H5" s="439"/>
      <c r="I5" s="440"/>
      <c r="J5" s="440"/>
      <c r="K5" s="440"/>
      <c r="L5" s="440"/>
      <c r="M5" s="440"/>
      <c r="N5" s="440"/>
      <c r="O5" s="440"/>
      <c r="P5" s="440"/>
      <c r="Q5" s="440"/>
      <c r="R5" s="440"/>
      <c r="S5" s="440"/>
      <c r="T5" s="440"/>
      <c r="U5" s="440"/>
      <c r="V5" s="440"/>
      <c r="W5" s="440"/>
      <c r="X5" s="440"/>
      <c r="Y5" s="440"/>
      <c r="Z5" s="440"/>
      <c r="AA5" s="1019"/>
      <c r="AB5" s="1019"/>
      <c r="AC5" s="1019"/>
      <c r="AD5" s="1019"/>
      <c r="AE5" s="1019"/>
      <c r="AF5" s="1019"/>
      <c r="AG5" s="1019"/>
      <c r="AH5" s="1019"/>
      <c r="AI5" s="1019"/>
      <c r="AJ5" s="1019"/>
      <c r="AK5" s="1019"/>
      <c r="AL5" s="1019"/>
    </row>
    <row r="6" spans="2:141" ht="19.5" customHeight="1" thickBot="1" x14ac:dyDescent="0.2">
      <c r="B6" s="1020" t="s">
        <v>0</v>
      </c>
      <c r="C6" s="1021"/>
      <c r="D6" s="1021"/>
      <c r="E6" s="1021"/>
      <c r="F6" s="1021"/>
      <c r="G6" s="1021"/>
      <c r="H6" s="1021"/>
      <c r="I6" s="1021"/>
      <c r="J6" s="1022"/>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8"/>
      <c r="AL6" s="442"/>
      <c r="AR6" s="442"/>
      <c r="AS6" s="442"/>
      <c r="AT6" s="442"/>
      <c r="AU6" s="442"/>
      <c r="AV6" s="442"/>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c r="BY6" s="443"/>
    </row>
    <row r="7" spans="2:141" ht="6.75" customHeight="1" x14ac:dyDescent="0.15">
      <c r="B7" s="439"/>
      <c r="C7" s="439"/>
      <c r="D7" s="439"/>
      <c r="E7" s="439"/>
      <c r="F7" s="439"/>
      <c r="G7" s="439"/>
      <c r="H7" s="439"/>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row>
    <row r="8" spans="2:141" ht="15" customHeight="1" x14ac:dyDescent="0.15">
      <c r="B8" s="1023" t="s">
        <v>477</v>
      </c>
      <c r="C8" s="1023"/>
      <c r="D8" s="1023"/>
      <c r="E8" s="1023"/>
      <c r="F8" s="1023"/>
      <c r="G8" s="1023"/>
      <c r="H8" s="1023"/>
      <c r="I8" s="1023"/>
      <c r="J8" s="1023"/>
      <c r="K8" s="335" t="s">
        <v>25</v>
      </c>
      <c r="L8" s="444" t="s">
        <v>478</v>
      </c>
      <c r="M8" s="445"/>
      <c r="N8" s="445"/>
      <c r="O8" s="446"/>
      <c r="P8" s="445"/>
      <c r="Q8" s="446"/>
      <c r="R8" s="445"/>
      <c r="S8" s="445"/>
      <c r="T8" s="446"/>
      <c r="U8" s="447"/>
      <c r="V8" s="446"/>
      <c r="W8" s="444"/>
      <c r="X8" s="448"/>
      <c r="Y8" s="444"/>
      <c r="Z8" s="448"/>
      <c r="AA8" s="496" t="s">
        <v>25</v>
      </c>
      <c r="AB8" s="444" t="s">
        <v>479</v>
      </c>
      <c r="AC8" s="444"/>
      <c r="AD8" s="444"/>
      <c r="AE8" s="446"/>
      <c r="AF8" s="448"/>
      <c r="AG8" s="448"/>
      <c r="AH8" s="448"/>
      <c r="AI8" s="446"/>
      <c r="AJ8" s="448"/>
      <c r="AK8" s="449"/>
      <c r="AN8" s="450"/>
      <c r="AO8" s="450"/>
      <c r="AP8" s="450"/>
      <c r="AQ8" s="450"/>
      <c r="AR8" s="450"/>
      <c r="AS8" s="450"/>
      <c r="AT8" s="450"/>
      <c r="AU8" s="450"/>
      <c r="AV8" s="450"/>
      <c r="AW8" s="450"/>
      <c r="BB8" s="451"/>
      <c r="BI8" s="1"/>
      <c r="BJ8" s="1"/>
      <c r="BK8" s="1"/>
      <c r="BL8" s="1"/>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1"/>
    </row>
    <row r="9" spans="2:141" ht="15" customHeight="1" x14ac:dyDescent="0.15">
      <c r="B9" s="995" t="s">
        <v>480</v>
      </c>
      <c r="C9" s="995"/>
      <c r="D9" s="995"/>
      <c r="E9" s="995"/>
      <c r="F9" s="995"/>
      <c r="G9" s="995"/>
      <c r="H9" s="995"/>
      <c r="I9" s="995"/>
      <c r="J9" s="995"/>
      <c r="K9" s="336" t="s">
        <v>25</v>
      </c>
      <c r="L9" s="453" t="s">
        <v>481</v>
      </c>
      <c r="M9" s="454"/>
      <c r="N9" s="454"/>
      <c r="O9" s="453"/>
      <c r="P9" s="454"/>
      <c r="Q9" s="453"/>
      <c r="R9" s="454"/>
      <c r="S9" s="454"/>
      <c r="T9" s="453"/>
      <c r="U9" s="455"/>
      <c r="V9" s="456"/>
      <c r="W9" s="456"/>
      <c r="X9" s="234"/>
      <c r="Y9" s="456"/>
      <c r="Z9" s="234"/>
      <c r="AA9" s="336" t="s">
        <v>25</v>
      </c>
      <c r="AB9" s="456" t="s">
        <v>482</v>
      </c>
      <c r="AC9" s="456"/>
      <c r="AD9" s="456"/>
      <c r="AE9" s="453"/>
      <c r="AF9" s="234"/>
      <c r="AG9" s="234"/>
      <c r="AH9" s="234"/>
      <c r="AI9" s="453"/>
      <c r="AJ9" s="234"/>
      <c r="AK9" s="457"/>
      <c r="AN9" s="996"/>
      <c r="AO9" s="996"/>
      <c r="AP9" s="996"/>
      <c r="AQ9" s="996"/>
      <c r="AR9" s="996"/>
      <c r="AS9" s="996"/>
      <c r="AT9" s="996"/>
      <c r="AU9" s="996"/>
      <c r="AV9" s="996"/>
      <c r="AW9" s="996"/>
      <c r="BB9" s="451"/>
      <c r="BI9" s="1"/>
      <c r="BJ9" s="1"/>
      <c r="BK9" s="1"/>
      <c r="BL9" s="1"/>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1"/>
    </row>
    <row r="10" spans="2:141" ht="15" customHeight="1" x14ac:dyDescent="0.15">
      <c r="B10" s="997" t="s">
        <v>483</v>
      </c>
      <c r="C10" s="998"/>
      <c r="D10" s="998"/>
      <c r="E10" s="998"/>
      <c r="F10" s="998"/>
      <c r="G10" s="998"/>
      <c r="H10" s="998"/>
      <c r="I10" s="998"/>
      <c r="J10" s="999"/>
      <c r="K10" s="335" t="s">
        <v>25</v>
      </c>
      <c r="L10" s="444" t="s">
        <v>484</v>
      </c>
      <c r="M10" s="445"/>
      <c r="N10" s="445"/>
      <c r="O10" s="446"/>
      <c r="P10" s="445"/>
      <c r="Q10" s="446"/>
      <c r="R10" s="445"/>
      <c r="S10" s="445"/>
      <c r="T10" s="447"/>
      <c r="U10" s="444"/>
      <c r="V10" s="445"/>
      <c r="W10" s="444"/>
      <c r="X10" s="448"/>
      <c r="Y10" s="444"/>
      <c r="Z10" s="448"/>
      <c r="AA10" s="447"/>
      <c r="AB10" s="444"/>
      <c r="AC10" s="445"/>
      <c r="AD10" s="444"/>
      <c r="AE10" s="446"/>
      <c r="AF10" s="448"/>
      <c r="AG10" s="448"/>
      <c r="AH10" s="448"/>
      <c r="AI10" s="446"/>
      <c r="AJ10" s="448"/>
      <c r="AK10" s="449"/>
      <c r="AN10" s="996"/>
      <c r="AO10" s="996"/>
      <c r="AP10" s="996"/>
      <c r="AQ10" s="996"/>
      <c r="AR10" s="996"/>
      <c r="AS10" s="996"/>
      <c r="AT10" s="996"/>
      <c r="AU10" s="996"/>
      <c r="AV10" s="996"/>
      <c r="AW10" s="996"/>
      <c r="BB10" s="451"/>
      <c r="BI10" s="1"/>
      <c r="BJ10" s="1"/>
      <c r="BK10" s="1"/>
      <c r="BL10" s="1"/>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1"/>
    </row>
    <row r="11" spans="2:141" ht="15" customHeight="1" x14ac:dyDescent="0.15">
      <c r="B11" s="1000"/>
      <c r="C11" s="1001"/>
      <c r="D11" s="1001"/>
      <c r="E11" s="1001"/>
      <c r="F11" s="1001"/>
      <c r="G11" s="1001"/>
      <c r="H11" s="1001"/>
      <c r="I11" s="1001"/>
      <c r="J11" s="1002"/>
      <c r="K11" s="335" t="s">
        <v>25</v>
      </c>
      <c r="L11" s="444" t="s">
        <v>485</v>
      </c>
      <c r="M11" s="445"/>
      <c r="N11" s="445"/>
      <c r="O11" s="446"/>
      <c r="P11" s="445"/>
      <c r="Q11" s="446"/>
      <c r="R11" s="445"/>
      <c r="S11" s="445"/>
      <c r="T11" s="447"/>
      <c r="U11" s="444"/>
      <c r="V11" s="445"/>
      <c r="W11" s="444"/>
      <c r="X11" s="448"/>
      <c r="Y11" s="444"/>
      <c r="Z11" s="448"/>
      <c r="AA11" s="447"/>
      <c r="AB11" s="444"/>
      <c r="AC11" s="445"/>
      <c r="AD11" s="444"/>
      <c r="AE11" s="446"/>
      <c r="AF11" s="448"/>
      <c r="AG11" s="448"/>
      <c r="AH11" s="448"/>
      <c r="AI11" s="446"/>
      <c r="AJ11" s="448"/>
      <c r="AK11" s="449"/>
      <c r="AN11" s="450"/>
      <c r="AO11" s="450"/>
      <c r="AP11" s="450"/>
      <c r="AQ11" s="450"/>
      <c r="AR11" s="450"/>
      <c r="AS11" s="450"/>
      <c r="AT11" s="450"/>
      <c r="AU11" s="450"/>
      <c r="AV11" s="450"/>
      <c r="AW11" s="450"/>
      <c r="BB11" s="451"/>
      <c r="BI11" s="1"/>
      <c r="BJ11" s="1"/>
      <c r="BK11" s="1"/>
      <c r="BL11" s="1"/>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1"/>
    </row>
    <row r="12" spans="2:141" ht="15" customHeight="1" x14ac:dyDescent="0.15">
      <c r="B12" s="1003"/>
      <c r="C12" s="1004"/>
      <c r="D12" s="1004"/>
      <c r="E12" s="1004"/>
      <c r="F12" s="1004"/>
      <c r="G12" s="1004"/>
      <c r="H12" s="1004"/>
      <c r="I12" s="1004"/>
      <c r="J12" s="1005"/>
      <c r="K12" s="335" t="s">
        <v>25</v>
      </c>
      <c r="L12" s="444" t="s">
        <v>486</v>
      </c>
      <c r="M12" s="445"/>
      <c r="N12" s="445"/>
      <c r="O12" s="446"/>
      <c r="P12" s="445"/>
      <c r="Q12" s="446"/>
      <c r="R12" s="445"/>
      <c r="S12" s="445"/>
      <c r="T12" s="447"/>
      <c r="U12" s="444"/>
      <c r="V12" s="445"/>
      <c r="W12" s="444"/>
      <c r="X12" s="448"/>
      <c r="Y12" s="444"/>
      <c r="Z12" s="448"/>
      <c r="AA12" s="447"/>
      <c r="AB12" s="444"/>
      <c r="AC12" s="445"/>
      <c r="AD12" s="444"/>
      <c r="AE12" s="446"/>
      <c r="AF12" s="448"/>
      <c r="AG12" s="448"/>
      <c r="AH12" s="448"/>
      <c r="AI12" s="446"/>
      <c r="AJ12" s="448"/>
      <c r="AK12" s="449"/>
      <c r="AN12" s="450"/>
      <c r="AO12" s="450"/>
      <c r="AP12" s="450"/>
      <c r="AQ12" s="450"/>
      <c r="AR12" s="450"/>
      <c r="AS12" s="450"/>
      <c r="AT12" s="450"/>
      <c r="AU12" s="450"/>
      <c r="AV12" s="450"/>
      <c r="AW12" s="450"/>
      <c r="BB12" s="451"/>
      <c r="BI12" s="1"/>
      <c r="BJ12" s="1"/>
      <c r="BK12" s="1"/>
      <c r="BL12" s="1"/>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1"/>
    </row>
    <row r="13" spans="2:141" ht="15" customHeight="1" x14ac:dyDescent="0.15">
      <c r="B13" s="1006" t="s">
        <v>487</v>
      </c>
      <c r="C13" s="1007"/>
      <c r="D13" s="1007"/>
      <c r="E13" s="1007"/>
      <c r="F13" s="1007"/>
      <c r="G13" s="1007"/>
      <c r="H13" s="1007"/>
      <c r="I13" s="1007"/>
      <c r="J13" s="1008"/>
      <c r="K13" s="356" t="s">
        <v>25</v>
      </c>
      <c r="L13" s="458" t="s">
        <v>488</v>
      </c>
      <c r="M13" s="458"/>
      <c r="N13" s="459"/>
      <c r="O13" s="459"/>
      <c r="P13" s="458"/>
      <c r="Q13" s="458"/>
      <c r="R13" s="458"/>
      <c r="S13" s="459"/>
      <c r="T13" s="458"/>
      <c r="U13" s="458"/>
      <c r="V13" s="458"/>
      <c r="W13" s="496" t="s">
        <v>520</v>
      </c>
      <c r="X13" s="444" t="s">
        <v>519</v>
      </c>
      <c r="Y13" s="458"/>
      <c r="Z13" s="460"/>
      <c r="AA13" s="358" t="s">
        <v>25</v>
      </c>
      <c r="AB13" s="448" t="s">
        <v>489</v>
      </c>
      <c r="AC13" s="448"/>
      <c r="AD13" s="448"/>
      <c r="AE13" s="448"/>
      <c r="AF13" s="448"/>
      <c r="AG13" s="448"/>
      <c r="AH13" s="448"/>
      <c r="AI13" s="448"/>
      <c r="AJ13" s="448"/>
      <c r="AK13" s="449"/>
      <c r="AN13" s="996"/>
      <c r="AO13" s="996"/>
      <c r="AP13" s="996"/>
      <c r="AQ13" s="996"/>
      <c r="AR13" s="996"/>
      <c r="AS13" s="996"/>
      <c r="AT13" s="996"/>
      <c r="AU13" s="996"/>
      <c r="AV13" s="996"/>
      <c r="AW13" s="996"/>
      <c r="BB13" s="451"/>
      <c r="BI13" s="1"/>
      <c r="BJ13" s="1"/>
      <c r="BK13" s="1"/>
      <c r="BL13" s="1"/>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1"/>
    </row>
    <row r="14" spans="2:141" ht="15" customHeight="1" x14ac:dyDescent="0.15">
      <c r="B14" s="1009"/>
      <c r="C14" s="1010"/>
      <c r="D14" s="1010"/>
      <c r="E14" s="1010"/>
      <c r="F14" s="1010"/>
      <c r="G14" s="1010"/>
      <c r="H14" s="1010"/>
      <c r="I14" s="1010"/>
      <c r="J14" s="1011"/>
      <c r="K14" s="360"/>
      <c r="L14" s="361" t="s">
        <v>25</v>
      </c>
      <c r="M14" s="394" t="s">
        <v>490</v>
      </c>
      <c r="N14" s="461"/>
      <c r="O14" s="461"/>
      <c r="P14" s="394"/>
      <c r="Q14" s="394"/>
      <c r="R14" s="394"/>
      <c r="S14" s="361" t="s">
        <v>25</v>
      </c>
      <c r="T14" s="394" t="s">
        <v>491</v>
      </c>
      <c r="U14" s="394"/>
      <c r="V14" s="394"/>
      <c r="W14" s="394"/>
      <c r="X14" s="394"/>
      <c r="Y14" s="394"/>
      <c r="Z14" s="394"/>
      <c r="AA14" s="462"/>
      <c r="AB14" s="394"/>
      <c r="AC14" s="394"/>
      <c r="AD14" s="394"/>
      <c r="AE14" s="394"/>
      <c r="AF14" s="394"/>
      <c r="AG14" s="394"/>
      <c r="AH14" s="394"/>
      <c r="AI14" s="394"/>
      <c r="AJ14" s="394"/>
      <c r="AK14" s="463"/>
      <c r="AN14" s="450"/>
      <c r="AO14" s="450"/>
      <c r="AP14" s="450"/>
      <c r="AQ14" s="450"/>
      <c r="AR14" s="450"/>
      <c r="AS14" s="450"/>
      <c r="AT14" s="450"/>
      <c r="AU14" s="450"/>
      <c r="AV14" s="450"/>
      <c r="AW14" s="450"/>
      <c r="BB14" s="451"/>
      <c r="BI14" s="1"/>
      <c r="BJ14" s="1"/>
      <c r="BK14" s="1"/>
      <c r="BL14" s="1"/>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1"/>
    </row>
    <row r="15" spans="2:141" ht="15" customHeight="1" x14ac:dyDescent="0.15">
      <c r="B15" s="1012"/>
      <c r="C15" s="1013"/>
      <c r="D15" s="1013"/>
      <c r="E15" s="1013"/>
      <c r="F15" s="1013"/>
      <c r="G15" s="1013"/>
      <c r="H15" s="1013"/>
      <c r="I15" s="1013"/>
      <c r="J15" s="1014"/>
      <c r="K15" s="310" t="s">
        <v>492</v>
      </c>
      <c r="L15" s="497"/>
      <c r="M15" s="246"/>
      <c r="N15" s="465"/>
      <c r="O15" s="465"/>
      <c r="P15" s="246"/>
      <c r="Q15" s="246"/>
      <c r="R15" s="246"/>
      <c r="S15" s="464"/>
      <c r="T15" s="246"/>
      <c r="U15" s="246"/>
      <c r="V15" s="246"/>
      <c r="W15" s="246"/>
      <c r="X15" s="246"/>
      <c r="Y15" s="246"/>
      <c r="Z15" s="246"/>
      <c r="AA15" s="466"/>
      <c r="AB15" s="246"/>
      <c r="AC15" s="246"/>
      <c r="AD15" s="246"/>
      <c r="AE15" s="246"/>
      <c r="AF15" s="246"/>
      <c r="AG15" s="246"/>
      <c r="AH15" s="246"/>
      <c r="AI15" s="246"/>
      <c r="AJ15" s="246"/>
      <c r="AK15" s="400"/>
      <c r="AN15" s="450"/>
      <c r="AO15" s="450"/>
      <c r="AP15" s="450"/>
      <c r="AQ15" s="450"/>
      <c r="AR15" s="450"/>
      <c r="AS15" s="450"/>
      <c r="AT15" s="450"/>
      <c r="AU15" s="450"/>
      <c r="AV15" s="450"/>
      <c r="AW15" s="450"/>
      <c r="BB15" s="451"/>
      <c r="BI15" s="1"/>
      <c r="BJ15" s="1"/>
      <c r="BK15" s="1"/>
      <c r="BL15" s="1"/>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1"/>
    </row>
    <row r="16" spans="2:141" ht="4.5" customHeight="1" x14ac:dyDescent="0.15">
      <c r="C16" s="467"/>
      <c r="D16" s="467"/>
      <c r="E16" s="467"/>
      <c r="F16" s="467"/>
      <c r="G16" s="467"/>
      <c r="H16" s="467"/>
      <c r="I16" s="467"/>
      <c r="J16" s="468"/>
      <c r="AR16" s="467"/>
      <c r="AS16" s="467"/>
      <c r="AT16" s="467"/>
      <c r="AU16" s="467"/>
      <c r="AV16" s="467"/>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70"/>
      <c r="BT16" s="470"/>
      <c r="BU16" s="470"/>
      <c r="BV16" s="470"/>
      <c r="BW16" s="470"/>
      <c r="BX16" s="470"/>
      <c r="BY16" s="470"/>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row>
    <row r="17" spans="2:135" ht="15" customHeight="1" x14ac:dyDescent="0.15">
      <c r="B17" s="2" t="s">
        <v>1</v>
      </c>
      <c r="D17" s="471"/>
      <c r="E17" s="471"/>
      <c r="F17" s="471"/>
      <c r="G17" s="471"/>
      <c r="H17" s="471"/>
      <c r="I17" s="451"/>
      <c r="K17" s="472"/>
      <c r="L17" s="471"/>
      <c r="M17" s="471"/>
      <c r="N17" s="471"/>
      <c r="O17" s="471"/>
      <c r="P17" s="471"/>
      <c r="Q17" s="471"/>
      <c r="R17" s="471"/>
      <c r="S17" s="471"/>
      <c r="AL17" s="471"/>
      <c r="AR17" s="467"/>
      <c r="AS17" s="467"/>
      <c r="AT17" s="467"/>
      <c r="AU17" s="467"/>
      <c r="AV17" s="467"/>
      <c r="BS17" s="470"/>
      <c r="BT17" s="470"/>
      <c r="BU17" s="470"/>
      <c r="BV17" s="470"/>
      <c r="BW17" s="470"/>
      <c r="BX17" s="470"/>
      <c r="BY17" s="470"/>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row>
    <row r="18" spans="2:135" ht="15" customHeight="1" x14ac:dyDescent="0.15">
      <c r="B18" s="937" t="s">
        <v>377</v>
      </c>
      <c r="C18" s="939"/>
      <c r="D18" s="939"/>
      <c r="E18" s="939"/>
      <c r="F18" s="939"/>
      <c r="G18" s="939"/>
      <c r="H18" s="939"/>
      <c r="I18" s="939"/>
      <c r="J18" s="934"/>
      <c r="K18" s="945" t="s">
        <v>160</v>
      </c>
      <c r="L18" s="946"/>
      <c r="M18" s="946"/>
      <c r="N18" s="946"/>
      <c r="O18" s="946"/>
      <c r="P18" s="946"/>
      <c r="Q18" s="946"/>
      <c r="R18" s="946"/>
      <c r="S18" s="947"/>
      <c r="T18" s="989" t="s">
        <v>2</v>
      </c>
      <c r="U18" s="990"/>
      <c r="V18" s="990"/>
      <c r="W18" s="991"/>
      <c r="X18" s="951" t="s">
        <v>163</v>
      </c>
      <c r="Y18" s="946"/>
      <c r="Z18" s="947"/>
      <c r="AA18" s="951" t="s">
        <v>3</v>
      </c>
      <c r="AB18" s="946"/>
      <c r="AC18" s="946"/>
      <c r="AD18" s="953"/>
      <c r="AE18" s="933" t="s">
        <v>4</v>
      </c>
      <c r="AF18" s="934"/>
      <c r="AG18" s="937" t="s">
        <v>20</v>
      </c>
      <c r="AH18" s="934"/>
      <c r="AI18" s="937" t="s">
        <v>26</v>
      </c>
      <c r="AJ18" s="939"/>
      <c r="AK18" s="934"/>
      <c r="AL18" s="473"/>
      <c r="AR18" s="467"/>
      <c r="AS18" s="467"/>
      <c r="AT18" s="467"/>
      <c r="AU18" s="467"/>
      <c r="AV18" s="467"/>
      <c r="BS18" s="470"/>
      <c r="BT18" s="470"/>
      <c r="BU18" s="470"/>
      <c r="BV18" s="470"/>
      <c r="BW18" s="470"/>
      <c r="BX18" s="470"/>
      <c r="BY18" s="470"/>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row>
    <row r="19" spans="2:135" ht="15" customHeight="1" thickBot="1" x14ac:dyDescent="0.2">
      <c r="B19" s="938"/>
      <c r="C19" s="940"/>
      <c r="D19" s="940"/>
      <c r="E19" s="940"/>
      <c r="F19" s="940"/>
      <c r="G19" s="940"/>
      <c r="H19" s="940"/>
      <c r="I19" s="940"/>
      <c r="J19" s="936"/>
      <c r="K19" s="948"/>
      <c r="L19" s="949"/>
      <c r="M19" s="949"/>
      <c r="N19" s="949"/>
      <c r="O19" s="949"/>
      <c r="P19" s="949"/>
      <c r="Q19" s="949"/>
      <c r="R19" s="949"/>
      <c r="S19" s="950"/>
      <c r="T19" s="992"/>
      <c r="U19" s="993"/>
      <c r="V19" s="993"/>
      <c r="W19" s="994"/>
      <c r="X19" s="952"/>
      <c r="Y19" s="949"/>
      <c r="Z19" s="950"/>
      <c r="AA19" s="952"/>
      <c r="AB19" s="949"/>
      <c r="AC19" s="949"/>
      <c r="AD19" s="954"/>
      <c r="AE19" s="935"/>
      <c r="AF19" s="936"/>
      <c r="AG19" s="938"/>
      <c r="AH19" s="936"/>
      <c r="AI19" s="938"/>
      <c r="AJ19" s="940"/>
      <c r="AK19" s="936"/>
      <c r="AL19" s="473"/>
      <c r="AR19" s="467"/>
      <c r="AS19" s="467"/>
      <c r="AT19" s="467"/>
      <c r="AU19" s="467"/>
      <c r="AV19" s="467"/>
      <c r="BS19" s="470"/>
      <c r="BT19" s="470"/>
      <c r="BU19" s="470"/>
      <c r="BV19" s="470"/>
      <c r="BW19" s="470"/>
      <c r="BX19" s="470"/>
      <c r="BY19" s="470"/>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row>
    <row r="20" spans="2:135" ht="15" customHeight="1" x14ac:dyDescent="0.15">
      <c r="B20" s="911" t="s">
        <v>5</v>
      </c>
      <c r="C20" s="987"/>
      <c r="D20" s="337" t="s">
        <v>25</v>
      </c>
      <c r="E20" s="474" t="s">
        <v>493</v>
      </c>
      <c r="F20" s="475"/>
      <c r="G20" s="337" t="s">
        <v>25</v>
      </c>
      <c r="H20" s="474" t="s">
        <v>494</v>
      </c>
      <c r="I20" s="475"/>
      <c r="J20" s="476"/>
      <c r="K20" s="624"/>
      <c r="L20" s="625"/>
      <c r="M20" s="625"/>
      <c r="N20" s="625"/>
      <c r="O20" s="625"/>
      <c r="P20" s="625"/>
      <c r="Q20" s="625"/>
      <c r="R20" s="625"/>
      <c r="S20" s="626"/>
      <c r="T20" s="575"/>
      <c r="U20" s="576"/>
      <c r="V20" s="576"/>
      <c r="W20" s="577"/>
      <c r="X20" s="633"/>
      <c r="Y20" s="634"/>
      <c r="Z20" s="635"/>
      <c r="AA20" s="972" t="str">
        <f t="shared" ref="AA20:AA33" si="0">IF(K20="","",ROUNDDOWN(X20*0.001/T20,2))</f>
        <v/>
      </c>
      <c r="AB20" s="973"/>
      <c r="AC20" s="973"/>
      <c r="AD20" s="878" t="s">
        <v>9</v>
      </c>
      <c r="AE20" s="955" t="str">
        <f t="array" ref="AE20">_xlfn.IFS(AND(K9="■", D20="■"), 5.7,AND(K9="■", G20="■"), 4.8,AND(AA9="■", D20="■"), 2,AND(AA9="■", G20="■"), 1.7,TRUE, "")</f>
        <v/>
      </c>
      <c r="AF20" s="885"/>
      <c r="AG20" s="959" t="str">
        <f>+IF(K20="","",IF(AA20&gt;=AE20,"OK","NG"))</f>
        <v/>
      </c>
      <c r="AH20" s="960"/>
      <c r="AI20" s="709"/>
      <c r="AJ20" s="710"/>
      <c r="AK20" s="711"/>
      <c r="AL20" s="473"/>
      <c r="AN20" s="344"/>
      <c r="AO20" s="345"/>
      <c r="AP20" s="345"/>
      <c r="AQ20" s="345"/>
      <c r="AR20" s="346"/>
      <c r="AS20" s="346"/>
      <c r="AT20" s="346"/>
      <c r="AU20" s="346"/>
      <c r="AV20" s="346"/>
      <c r="AW20" s="345"/>
      <c r="AX20" s="345"/>
      <c r="AY20" s="345"/>
      <c r="AZ20" s="345"/>
      <c r="BA20" s="345"/>
      <c r="BB20" s="488"/>
      <c r="BS20" s="470"/>
      <c r="BT20" s="470"/>
      <c r="BU20" s="470"/>
      <c r="BV20" s="470"/>
      <c r="BW20" s="470"/>
      <c r="BX20" s="470"/>
      <c r="BY20" s="470"/>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row>
    <row r="21" spans="2:135" ht="15" customHeight="1" x14ac:dyDescent="0.15">
      <c r="B21" s="913"/>
      <c r="C21" s="988"/>
      <c r="D21" s="338" t="s">
        <v>25</v>
      </c>
      <c r="E21" s="477" t="s">
        <v>493</v>
      </c>
      <c r="F21" s="478"/>
      <c r="G21" s="338" t="s">
        <v>25</v>
      </c>
      <c r="H21" s="477" t="s">
        <v>494</v>
      </c>
      <c r="I21" s="478"/>
      <c r="J21" s="479"/>
      <c r="K21" s="627"/>
      <c r="L21" s="628"/>
      <c r="M21" s="628"/>
      <c r="N21" s="628"/>
      <c r="O21" s="628"/>
      <c r="P21" s="628"/>
      <c r="Q21" s="628"/>
      <c r="R21" s="628"/>
      <c r="S21" s="629"/>
      <c r="T21" s="648"/>
      <c r="U21" s="649"/>
      <c r="V21" s="649"/>
      <c r="W21" s="650"/>
      <c r="X21" s="581"/>
      <c r="Y21" s="582"/>
      <c r="Z21" s="583"/>
      <c r="AA21" s="961" t="str">
        <f t="shared" si="0"/>
        <v/>
      </c>
      <c r="AB21" s="962"/>
      <c r="AC21" s="963"/>
      <c r="AD21" s="974"/>
      <c r="AE21" s="979" t="str">
        <f t="array" ref="AE21">_xlfn.IFS(AND(K9="■", D21="■"), 5.7,AND(K9="■", G21="■"), 4.8,AND(AA9="■", D21="■"), 2,AND(AA9="■", G21="■"), 1.7,TRUE, "")</f>
        <v/>
      </c>
      <c r="AF21" s="980"/>
      <c r="AG21" s="964" t="str">
        <f>+IF(K21="","",IF(AA21&gt;=AE21,"OK","NG"))</f>
        <v/>
      </c>
      <c r="AH21" s="965"/>
      <c r="AI21" s="691"/>
      <c r="AJ21" s="692"/>
      <c r="AK21" s="693"/>
      <c r="AN21" s="595" t="s">
        <v>526</v>
      </c>
      <c r="AO21" s="730"/>
      <c r="AP21" s="730"/>
      <c r="AQ21" s="730"/>
      <c r="AR21" s="730"/>
      <c r="AS21" s="730"/>
      <c r="AT21" s="730"/>
      <c r="AU21" s="730"/>
      <c r="AV21" s="730"/>
      <c r="AW21" s="730"/>
      <c r="AX21" s="730"/>
      <c r="AY21" s="730"/>
      <c r="AZ21" s="730"/>
      <c r="BA21" s="730"/>
      <c r="BB21" s="597"/>
      <c r="BS21" s="470"/>
      <c r="BT21" s="470"/>
      <c r="BU21" s="470"/>
      <c r="BV21" s="470"/>
      <c r="BW21" s="470"/>
      <c r="BX21" s="470"/>
      <c r="BY21" s="470"/>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row>
    <row r="22" spans="2:135" ht="15" customHeight="1" x14ac:dyDescent="0.15">
      <c r="B22" s="911" t="s">
        <v>6</v>
      </c>
      <c r="C22" s="987"/>
      <c r="D22" s="337" t="s">
        <v>25</v>
      </c>
      <c r="E22" s="474" t="s">
        <v>493</v>
      </c>
      <c r="F22" s="475"/>
      <c r="G22" s="337" t="s">
        <v>25</v>
      </c>
      <c r="H22" s="474" t="s">
        <v>494</v>
      </c>
      <c r="I22" s="475"/>
      <c r="J22" s="476"/>
      <c r="K22" s="624"/>
      <c r="L22" s="625"/>
      <c r="M22" s="625"/>
      <c r="N22" s="625"/>
      <c r="O22" s="625"/>
      <c r="P22" s="625"/>
      <c r="Q22" s="625"/>
      <c r="R22" s="625"/>
      <c r="S22" s="626"/>
      <c r="T22" s="575"/>
      <c r="U22" s="576"/>
      <c r="V22" s="576"/>
      <c r="W22" s="577"/>
      <c r="X22" s="633"/>
      <c r="Y22" s="634"/>
      <c r="Z22" s="635"/>
      <c r="AA22" s="972" t="str">
        <f t="shared" si="0"/>
        <v/>
      </c>
      <c r="AB22" s="973"/>
      <c r="AC22" s="973"/>
      <c r="AD22" s="878" t="s">
        <v>9</v>
      </c>
      <c r="AE22" s="978" t="str">
        <f t="array" ref="AE22">_xlfn.IFS(AND(K9="■", D22="■"), 4.4,AND(K9="■", G22="■"), 4.8,AND(AA9="■", D22="■"), 1.6,AND(AA9="■", G22="■"), 1.7,TRUE, "")</f>
        <v/>
      </c>
      <c r="AF22" s="960"/>
      <c r="AG22" s="959" t="str">
        <f t="shared" ref="AG22:AG33" si="1">+IF(K22="","",IF(AA22&gt;=AE22,"OK","NG"))</f>
        <v/>
      </c>
      <c r="AH22" s="960"/>
      <c r="AI22" s="709"/>
      <c r="AJ22" s="710"/>
      <c r="AK22" s="711"/>
      <c r="AN22" s="595"/>
      <c r="AO22" s="730"/>
      <c r="AP22" s="730"/>
      <c r="AQ22" s="730"/>
      <c r="AR22" s="730"/>
      <c r="AS22" s="730"/>
      <c r="AT22" s="730"/>
      <c r="AU22" s="730"/>
      <c r="AV22" s="730"/>
      <c r="AW22" s="730"/>
      <c r="AX22" s="730"/>
      <c r="AY22" s="730"/>
      <c r="AZ22" s="730"/>
      <c r="BA22" s="730"/>
      <c r="BB22" s="597"/>
      <c r="BS22" s="470"/>
      <c r="BT22" s="470"/>
      <c r="BU22" s="470"/>
      <c r="BV22" s="470"/>
      <c r="BW22" s="470"/>
      <c r="BX22" s="470"/>
      <c r="BY22" s="470"/>
      <c r="CA22" s="1"/>
      <c r="DI22" s="1"/>
      <c r="DJ22" s="1"/>
      <c r="DK22" s="1"/>
      <c r="DL22" s="1"/>
      <c r="DM22" s="1"/>
      <c r="DN22" s="1"/>
      <c r="DO22" s="1"/>
      <c r="DP22" s="1"/>
      <c r="DQ22" s="1"/>
      <c r="DR22" s="1"/>
      <c r="DS22" s="1"/>
      <c r="DT22" s="1"/>
      <c r="DU22" s="1"/>
      <c r="DV22" s="1"/>
      <c r="DW22" s="1"/>
      <c r="DX22" s="1"/>
      <c r="DY22" s="1"/>
      <c r="DZ22" s="1"/>
      <c r="EA22" s="1"/>
      <c r="EB22" s="1"/>
      <c r="EC22" s="1"/>
      <c r="ED22" s="1"/>
      <c r="EE22" s="1"/>
    </row>
    <row r="23" spans="2:135" ht="15" customHeight="1" x14ac:dyDescent="0.15">
      <c r="B23" s="913"/>
      <c r="C23" s="988"/>
      <c r="D23" s="338" t="s">
        <v>25</v>
      </c>
      <c r="E23" s="477" t="s">
        <v>493</v>
      </c>
      <c r="F23" s="478"/>
      <c r="G23" s="338" t="s">
        <v>25</v>
      </c>
      <c r="H23" s="477" t="s">
        <v>494</v>
      </c>
      <c r="I23" s="478"/>
      <c r="J23" s="479"/>
      <c r="K23" s="627"/>
      <c r="L23" s="628"/>
      <c r="M23" s="628"/>
      <c r="N23" s="628"/>
      <c r="O23" s="628"/>
      <c r="P23" s="628"/>
      <c r="Q23" s="628"/>
      <c r="R23" s="628"/>
      <c r="S23" s="629"/>
      <c r="T23" s="630"/>
      <c r="U23" s="631"/>
      <c r="V23" s="631"/>
      <c r="W23" s="632"/>
      <c r="X23" s="636"/>
      <c r="Y23" s="637"/>
      <c r="Z23" s="638"/>
      <c r="AA23" s="961" t="str">
        <f t="shared" si="0"/>
        <v/>
      </c>
      <c r="AB23" s="962"/>
      <c r="AC23" s="963"/>
      <c r="AD23" s="974"/>
      <c r="AE23" s="979" t="str">
        <f t="array" ref="AE23">_xlfn.IFS(AND(K9="■", D23="■"), 4.4,AND(K9="■", G23="■"), 4.8,AND(AA9="■", D23="■"), 1.6,AND(AA9="■", G23="■"), 1.7,TRUE, "")</f>
        <v/>
      </c>
      <c r="AF23" s="980"/>
      <c r="AG23" s="964" t="str">
        <f t="shared" si="1"/>
        <v/>
      </c>
      <c r="AH23" s="965"/>
      <c r="AI23" s="691"/>
      <c r="AJ23" s="692"/>
      <c r="AK23" s="693"/>
      <c r="AN23" s="595"/>
      <c r="AO23" s="730"/>
      <c r="AP23" s="730"/>
      <c r="AQ23" s="730"/>
      <c r="AR23" s="730"/>
      <c r="AS23" s="730"/>
      <c r="AT23" s="730"/>
      <c r="AU23" s="730"/>
      <c r="AV23" s="730"/>
      <c r="AW23" s="730"/>
      <c r="AX23" s="730"/>
      <c r="AY23" s="730"/>
      <c r="AZ23" s="730"/>
      <c r="BA23" s="730"/>
      <c r="BB23" s="597"/>
      <c r="BS23" s="470"/>
      <c r="BT23" s="470"/>
      <c r="BU23" s="470"/>
      <c r="BV23" s="470"/>
      <c r="BW23" s="470"/>
      <c r="BX23" s="470"/>
      <c r="BY23" s="470"/>
      <c r="CA23" s="1"/>
      <c r="DI23" s="1"/>
      <c r="DJ23" s="1"/>
      <c r="DK23" s="1"/>
      <c r="DL23" s="1"/>
      <c r="DM23" s="1"/>
      <c r="DN23" s="1"/>
      <c r="DO23" s="1"/>
      <c r="DP23" s="1"/>
      <c r="DQ23" s="1"/>
      <c r="DR23" s="1"/>
      <c r="DS23" s="1"/>
      <c r="DT23" s="1"/>
      <c r="DU23" s="1"/>
      <c r="DV23" s="1"/>
      <c r="DW23" s="1"/>
      <c r="DX23" s="1"/>
      <c r="DY23" s="1"/>
      <c r="DZ23" s="1"/>
      <c r="EA23" s="1"/>
      <c r="EB23" s="1"/>
      <c r="EC23" s="1"/>
      <c r="ED23" s="1"/>
      <c r="EE23" s="1"/>
    </row>
    <row r="24" spans="2:135" ht="15" customHeight="1" thickBot="1" x14ac:dyDescent="0.2">
      <c r="B24" s="911" t="s">
        <v>7</v>
      </c>
      <c r="C24" s="985"/>
      <c r="D24" s="339" t="s">
        <v>25</v>
      </c>
      <c r="E24" s="474" t="s">
        <v>493</v>
      </c>
      <c r="F24" s="475"/>
      <c r="G24" s="337" t="s">
        <v>25</v>
      </c>
      <c r="H24" s="474" t="s">
        <v>494</v>
      </c>
      <c r="I24" s="475"/>
      <c r="J24" s="476"/>
      <c r="K24" s="624"/>
      <c r="L24" s="625"/>
      <c r="M24" s="625"/>
      <c r="N24" s="625"/>
      <c r="O24" s="625"/>
      <c r="P24" s="625"/>
      <c r="Q24" s="625"/>
      <c r="R24" s="625"/>
      <c r="S24" s="626"/>
      <c r="T24" s="575"/>
      <c r="U24" s="576"/>
      <c r="V24" s="576"/>
      <c r="W24" s="577"/>
      <c r="X24" s="633"/>
      <c r="Y24" s="634"/>
      <c r="Z24" s="635"/>
      <c r="AA24" s="972" t="str">
        <f t="shared" si="0"/>
        <v/>
      </c>
      <c r="AB24" s="973"/>
      <c r="AC24" s="973"/>
      <c r="AD24" s="878" t="s">
        <v>9</v>
      </c>
      <c r="AE24" s="978" t="str">
        <f t="array" ref="AE24">_xlfn.IFS(AND(K9="■", D24="■"), 2.7,AND(K9="■", G24="■"), 2.3,AND(AA9="■", D24="■"), 1.8,AND(AA9="■", G24="■"), 1.6,TRUE, "")</f>
        <v/>
      </c>
      <c r="AF24" s="960"/>
      <c r="AG24" s="959" t="str">
        <f t="shared" si="1"/>
        <v/>
      </c>
      <c r="AH24" s="960"/>
      <c r="AI24" s="709"/>
      <c r="AJ24" s="710"/>
      <c r="AK24" s="711"/>
      <c r="AN24" s="349"/>
      <c r="AO24" s="350"/>
      <c r="AP24" s="350"/>
      <c r="AQ24" s="350"/>
      <c r="AR24" s="351"/>
      <c r="AS24" s="351"/>
      <c r="AT24" s="351"/>
      <c r="AU24" s="351"/>
      <c r="AV24" s="351"/>
      <c r="AW24" s="350"/>
      <c r="AX24" s="350"/>
      <c r="AY24" s="350"/>
      <c r="AZ24" s="350"/>
      <c r="BA24" s="350"/>
      <c r="BB24" s="489"/>
      <c r="BS24" s="470"/>
      <c r="BT24" s="470"/>
      <c r="BU24" s="470"/>
      <c r="BV24" s="470"/>
      <c r="BW24" s="470"/>
      <c r="BX24" s="470"/>
      <c r="BY24" s="470"/>
      <c r="CA24" s="1"/>
      <c r="DI24" s="1"/>
      <c r="DJ24" s="1"/>
      <c r="DK24" s="1"/>
      <c r="DL24" s="1"/>
      <c r="DM24" s="1"/>
      <c r="DN24" s="1"/>
      <c r="DO24" s="1"/>
      <c r="DP24" s="1"/>
      <c r="DQ24" s="1"/>
      <c r="DR24" s="1"/>
      <c r="DS24" s="1"/>
      <c r="DT24" s="1"/>
      <c r="DU24" s="1"/>
      <c r="DV24" s="1"/>
      <c r="DW24" s="1"/>
      <c r="DX24" s="1"/>
      <c r="DY24" s="1"/>
      <c r="DZ24" s="1"/>
      <c r="EA24" s="1"/>
      <c r="EB24" s="1"/>
      <c r="EC24" s="1"/>
      <c r="ED24" s="1"/>
      <c r="EE24" s="1"/>
    </row>
    <row r="25" spans="2:135" ht="15" customHeight="1" x14ac:dyDescent="0.15">
      <c r="B25" s="913"/>
      <c r="C25" s="986"/>
      <c r="D25" s="340" t="s">
        <v>25</v>
      </c>
      <c r="E25" s="477" t="s">
        <v>493</v>
      </c>
      <c r="F25" s="478"/>
      <c r="G25" s="338" t="s">
        <v>25</v>
      </c>
      <c r="H25" s="477" t="s">
        <v>494</v>
      </c>
      <c r="I25" s="478"/>
      <c r="J25" s="479"/>
      <c r="K25" s="627"/>
      <c r="L25" s="628"/>
      <c r="M25" s="628"/>
      <c r="N25" s="628"/>
      <c r="O25" s="628"/>
      <c r="P25" s="628"/>
      <c r="Q25" s="628"/>
      <c r="R25" s="628"/>
      <c r="S25" s="629"/>
      <c r="T25" s="630"/>
      <c r="U25" s="631"/>
      <c r="V25" s="631"/>
      <c r="W25" s="632"/>
      <c r="X25" s="636"/>
      <c r="Y25" s="637"/>
      <c r="Z25" s="638"/>
      <c r="AA25" s="961" t="str">
        <f t="shared" si="0"/>
        <v/>
      </c>
      <c r="AB25" s="962"/>
      <c r="AC25" s="963"/>
      <c r="AD25" s="974"/>
      <c r="AE25" s="979" t="str">
        <f t="array" ref="AE25">_xlfn.IFS(AND(K9="■", D25="■"), 2.7,AND(K9="■", G25="■"), 2.3,AND(AA9="■", D25="■"), 1.8,AND(AA9="■", G25="■"), 1.6,TRUE, "")</f>
        <v/>
      </c>
      <c r="AF25" s="980"/>
      <c r="AG25" s="964" t="str">
        <f t="shared" si="1"/>
        <v/>
      </c>
      <c r="AH25" s="965"/>
      <c r="AI25" s="691"/>
      <c r="AJ25" s="692"/>
      <c r="AK25" s="693"/>
      <c r="AR25" s="467"/>
      <c r="AS25" s="467"/>
      <c r="AT25" s="467"/>
      <c r="AU25" s="467"/>
      <c r="AV25" s="467"/>
      <c r="BS25" s="470"/>
      <c r="BT25" s="470"/>
      <c r="BU25" s="470"/>
      <c r="BV25" s="470"/>
      <c r="BW25" s="470"/>
      <c r="BX25" s="470"/>
      <c r="BY25" s="470"/>
      <c r="CA25" s="1"/>
      <c r="DI25" s="1"/>
      <c r="DJ25" s="1"/>
      <c r="DK25" s="1"/>
      <c r="DL25" s="1"/>
      <c r="DM25" s="1"/>
      <c r="DN25" s="1"/>
      <c r="DO25" s="1"/>
      <c r="DP25" s="1"/>
      <c r="DQ25" s="1"/>
      <c r="DR25" s="1"/>
      <c r="DS25" s="1"/>
      <c r="DT25" s="1"/>
      <c r="DU25" s="1"/>
      <c r="DV25" s="1"/>
      <c r="DW25" s="1"/>
      <c r="DX25" s="1"/>
      <c r="DY25" s="1"/>
      <c r="DZ25" s="1"/>
      <c r="EA25" s="1"/>
      <c r="EB25" s="1"/>
      <c r="EC25" s="1"/>
      <c r="ED25" s="1"/>
      <c r="EE25" s="1"/>
    </row>
    <row r="26" spans="2:135" ht="15" customHeight="1" x14ac:dyDescent="0.15">
      <c r="B26" s="981" t="s">
        <v>378</v>
      </c>
      <c r="C26" s="982"/>
      <c r="D26" s="339" t="s">
        <v>25</v>
      </c>
      <c r="E26" s="474" t="s">
        <v>493</v>
      </c>
      <c r="F26" s="475"/>
      <c r="G26" s="337" t="s">
        <v>25</v>
      </c>
      <c r="H26" s="474" t="s">
        <v>494</v>
      </c>
      <c r="I26" s="475"/>
      <c r="J26" s="476"/>
      <c r="K26" s="624"/>
      <c r="L26" s="625"/>
      <c r="M26" s="625"/>
      <c r="N26" s="625"/>
      <c r="O26" s="625"/>
      <c r="P26" s="625"/>
      <c r="Q26" s="625"/>
      <c r="R26" s="625"/>
      <c r="S26" s="626"/>
      <c r="T26" s="575"/>
      <c r="U26" s="576"/>
      <c r="V26" s="576"/>
      <c r="W26" s="577"/>
      <c r="X26" s="633"/>
      <c r="Y26" s="634"/>
      <c r="Z26" s="635"/>
      <c r="AA26" s="972" t="str">
        <f t="shared" si="0"/>
        <v/>
      </c>
      <c r="AB26" s="973"/>
      <c r="AC26" s="973"/>
      <c r="AD26" s="878" t="s">
        <v>9</v>
      </c>
      <c r="AE26" s="978" t="str">
        <f t="array" ref="AE26">_xlfn.IFS(AND(K9="■", D26="■"), 3.4,AND(K9="■", G26="■"), 3.1,AND(AA9="■", D26="■"), 2.9,AND(AA9="■", G26="■"), 2.6,TRUE, "")</f>
        <v/>
      </c>
      <c r="AF26" s="960"/>
      <c r="AG26" s="959" t="str">
        <f t="shared" si="1"/>
        <v/>
      </c>
      <c r="AH26" s="960"/>
      <c r="AI26" s="688"/>
      <c r="AJ26" s="689"/>
      <c r="AK26" s="690"/>
      <c r="AR26" s="467"/>
      <c r="AS26" s="467"/>
      <c r="AT26" s="467"/>
      <c r="AU26" s="467"/>
      <c r="AV26" s="467"/>
      <c r="BS26" s="470"/>
      <c r="BT26" s="470"/>
      <c r="BU26" s="470"/>
      <c r="BV26" s="470"/>
      <c r="BW26" s="470"/>
      <c r="BX26" s="470"/>
      <c r="BY26" s="470"/>
      <c r="CA26" s="1"/>
      <c r="DI26" s="1"/>
      <c r="DJ26" s="1"/>
      <c r="DK26" s="1"/>
      <c r="DL26" s="1"/>
      <c r="DM26" s="1"/>
      <c r="DN26" s="1"/>
      <c r="DO26" s="1"/>
      <c r="DP26" s="1"/>
      <c r="DQ26" s="1"/>
      <c r="DR26" s="1"/>
      <c r="DS26" s="1"/>
      <c r="DT26" s="1"/>
      <c r="DU26" s="1"/>
      <c r="DV26" s="1"/>
      <c r="DW26" s="1"/>
      <c r="DX26" s="1"/>
      <c r="DY26" s="1"/>
      <c r="DZ26" s="1"/>
      <c r="EA26" s="1"/>
      <c r="EB26" s="1"/>
      <c r="EC26" s="1"/>
      <c r="ED26" s="1"/>
      <c r="EE26" s="1"/>
    </row>
    <row r="27" spans="2:135" ht="15" customHeight="1" x14ac:dyDescent="0.15">
      <c r="B27" s="983"/>
      <c r="C27" s="984"/>
      <c r="D27" s="340" t="s">
        <v>25</v>
      </c>
      <c r="E27" s="477" t="s">
        <v>493</v>
      </c>
      <c r="F27" s="478"/>
      <c r="G27" s="338" t="s">
        <v>25</v>
      </c>
      <c r="H27" s="477" t="s">
        <v>494</v>
      </c>
      <c r="I27" s="478"/>
      <c r="J27" s="479"/>
      <c r="K27" s="627"/>
      <c r="L27" s="628"/>
      <c r="M27" s="628"/>
      <c r="N27" s="628"/>
      <c r="O27" s="628"/>
      <c r="P27" s="628"/>
      <c r="Q27" s="628"/>
      <c r="R27" s="628"/>
      <c r="S27" s="629"/>
      <c r="T27" s="630"/>
      <c r="U27" s="631"/>
      <c r="V27" s="631"/>
      <c r="W27" s="632"/>
      <c r="X27" s="636"/>
      <c r="Y27" s="637"/>
      <c r="Z27" s="638"/>
      <c r="AA27" s="961" t="str">
        <f t="shared" si="0"/>
        <v/>
      </c>
      <c r="AB27" s="962"/>
      <c r="AC27" s="963"/>
      <c r="AD27" s="974"/>
      <c r="AE27" s="979" t="str">
        <f t="array" ref="AE27">_xlfn.IFS(AND(K9="■", D27="■"), 3.4,AND(K9="■", G27="■"), 3.1,AND(AA9="■", D27="■"), 2.9,AND(AA9="■", G27="■"), 2.6,TRUE, "")</f>
        <v/>
      </c>
      <c r="AF27" s="980"/>
      <c r="AG27" s="964" t="str">
        <f t="shared" si="1"/>
        <v/>
      </c>
      <c r="AH27" s="965"/>
      <c r="AI27" s="691"/>
      <c r="AJ27" s="692"/>
      <c r="AK27" s="693"/>
      <c r="AR27" s="467"/>
      <c r="AS27" s="467"/>
      <c r="AT27" s="467"/>
      <c r="AU27" s="467"/>
      <c r="AV27" s="467"/>
      <c r="BS27" s="470"/>
      <c r="BT27" s="470"/>
      <c r="BU27" s="470"/>
      <c r="BV27" s="470"/>
      <c r="BW27" s="470"/>
      <c r="BX27" s="470"/>
      <c r="BY27" s="470"/>
      <c r="CA27" s="1"/>
      <c r="DI27" s="1"/>
      <c r="DJ27" s="1"/>
      <c r="DK27" s="1"/>
      <c r="DL27" s="1"/>
      <c r="DM27" s="1"/>
      <c r="DN27" s="1"/>
      <c r="DO27" s="1"/>
      <c r="DP27" s="1"/>
      <c r="DQ27" s="1"/>
      <c r="DR27" s="1"/>
      <c r="DS27" s="1"/>
      <c r="DT27" s="1"/>
      <c r="DU27" s="1"/>
      <c r="DV27" s="1"/>
      <c r="DW27" s="1"/>
      <c r="DX27" s="1"/>
      <c r="DY27" s="1"/>
      <c r="DZ27" s="1"/>
      <c r="EA27" s="1"/>
      <c r="EB27" s="1"/>
      <c r="EC27" s="1"/>
      <c r="ED27" s="1"/>
      <c r="EE27" s="1"/>
    </row>
    <row r="28" spans="2:135" ht="15" customHeight="1" x14ac:dyDescent="0.15">
      <c r="B28" s="981" t="s">
        <v>8</v>
      </c>
      <c r="C28" s="982"/>
      <c r="D28" s="339" t="s">
        <v>24</v>
      </c>
      <c r="E28" s="474" t="s">
        <v>493</v>
      </c>
      <c r="F28" s="475"/>
      <c r="G28" s="498"/>
      <c r="H28" s="480"/>
      <c r="I28" s="475"/>
      <c r="J28" s="476"/>
      <c r="K28" s="624"/>
      <c r="L28" s="625"/>
      <c r="M28" s="625"/>
      <c r="N28" s="625"/>
      <c r="O28" s="625"/>
      <c r="P28" s="625"/>
      <c r="Q28" s="625"/>
      <c r="R28" s="625"/>
      <c r="S28" s="626"/>
      <c r="T28" s="575"/>
      <c r="U28" s="576"/>
      <c r="V28" s="576"/>
      <c r="W28" s="577"/>
      <c r="X28" s="633"/>
      <c r="Y28" s="634"/>
      <c r="Z28" s="635"/>
      <c r="AA28" s="972" t="str">
        <f t="shared" si="0"/>
        <v/>
      </c>
      <c r="AB28" s="973"/>
      <c r="AC28" s="973"/>
      <c r="AD28" s="878" t="s">
        <v>9</v>
      </c>
      <c r="AE28" s="978" t="str">
        <f t="array" ref="AE28">_xlfn.IFS(K9="■", 2.2,AA9="■", 1.7,TRUE, "")</f>
        <v/>
      </c>
      <c r="AF28" s="960"/>
      <c r="AG28" s="959" t="str">
        <f t="shared" si="1"/>
        <v/>
      </c>
      <c r="AH28" s="960"/>
      <c r="AI28" s="709"/>
      <c r="AJ28" s="710"/>
      <c r="AK28" s="711"/>
      <c r="AR28" s="467"/>
      <c r="AS28" s="467"/>
      <c r="AT28" s="467"/>
      <c r="AU28" s="467"/>
      <c r="AV28" s="467"/>
      <c r="BS28" s="481"/>
      <c r="BT28" s="481"/>
      <c r="BU28" s="481"/>
      <c r="BV28" s="481"/>
      <c r="BW28" s="481"/>
      <c r="BX28" s="481"/>
      <c r="BY28" s="481"/>
      <c r="CA28" s="1"/>
      <c r="DI28" s="1"/>
      <c r="DJ28" s="1"/>
      <c r="DK28" s="1"/>
      <c r="DL28" s="1"/>
      <c r="DM28" s="1"/>
      <c r="DN28" s="1"/>
      <c r="DO28" s="1"/>
      <c r="DP28" s="1"/>
      <c r="DQ28" s="1"/>
      <c r="DR28" s="1"/>
      <c r="DS28" s="1"/>
      <c r="DT28" s="1"/>
      <c r="DU28" s="1"/>
      <c r="DV28" s="1"/>
      <c r="DW28" s="1"/>
      <c r="DX28" s="1"/>
      <c r="DY28" s="1"/>
      <c r="DZ28" s="1"/>
      <c r="EA28" s="1"/>
      <c r="EB28" s="1"/>
      <c r="EC28" s="1"/>
      <c r="ED28" s="1"/>
      <c r="EE28" s="1"/>
    </row>
    <row r="29" spans="2:135" ht="15" customHeight="1" x14ac:dyDescent="0.15">
      <c r="B29" s="983"/>
      <c r="C29" s="984"/>
      <c r="D29" s="340" t="s">
        <v>24</v>
      </c>
      <c r="E29" s="477" t="s">
        <v>493</v>
      </c>
      <c r="F29" s="478"/>
      <c r="G29" s="497"/>
      <c r="H29" s="482"/>
      <c r="I29" s="478"/>
      <c r="J29" s="479"/>
      <c r="K29" s="627"/>
      <c r="L29" s="628"/>
      <c r="M29" s="628"/>
      <c r="N29" s="628"/>
      <c r="O29" s="628"/>
      <c r="P29" s="628"/>
      <c r="Q29" s="628"/>
      <c r="R29" s="628"/>
      <c r="S29" s="629"/>
      <c r="T29" s="630"/>
      <c r="U29" s="631"/>
      <c r="V29" s="631"/>
      <c r="W29" s="632"/>
      <c r="X29" s="636"/>
      <c r="Y29" s="637"/>
      <c r="Z29" s="638"/>
      <c r="AA29" s="961" t="str">
        <f t="shared" si="0"/>
        <v/>
      </c>
      <c r="AB29" s="962"/>
      <c r="AC29" s="963"/>
      <c r="AD29" s="974"/>
      <c r="AE29" s="979" t="str">
        <f t="array" ref="AE29">_xlfn.IFS(K9="■", 2.2,AA9="■", 1.7,TRUE, "")</f>
        <v/>
      </c>
      <c r="AF29" s="980"/>
      <c r="AG29" s="964" t="str">
        <f t="shared" si="1"/>
        <v/>
      </c>
      <c r="AH29" s="965"/>
      <c r="AI29" s="691"/>
      <c r="AJ29" s="692"/>
      <c r="AK29" s="693"/>
      <c r="AR29" s="467"/>
      <c r="AS29" s="467"/>
      <c r="AT29" s="467"/>
      <c r="AU29" s="467"/>
      <c r="AV29" s="467"/>
      <c r="BS29" s="481"/>
      <c r="BT29" s="481"/>
      <c r="BU29" s="481"/>
      <c r="BV29" s="481"/>
      <c r="BW29" s="481"/>
      <c r="BX29" s="481"/>
      <c r="BY29" s="481"/>
      <c r="CA29" s="1"/>
      <c r="DI29" s="1"/>
      <c r="DJ29" s="1"/>
      <c r="DK29" s="1"/>
      <c r="DL29" s="1"/>
      <c r="DM29" s="1"/>
      <c r="DN29" s="1"/>
      <c r="DO29" s="1"/>
      <c r="DP29" s="1"/>
      <c r="DQ29" s="1"/>
      <c r="DR29" s="1"/>
      <c r="DS29" s="1"/>
      <c r="DT29" s="1"/>
      <c r="DU29" s="1"/>
      <c r="DV29" s="1"/>
      <c r="DW29" s="1"/>
      <c r="DX29" s="1"/>
      <c r="DY29" s="1"/>
      <c r="DZ29" s="1"/>
      <c r="EA29" s="1"/>
      <c r="EB29" s="1"/>
      <c r="EC29" s="1"/>
      <c r="ED29" s="1"/>
      <c r="EE29" s="1"/>
    </row>
    <row r="30" spans="2:135" ht="15" customHeight="1" x14ac:dyDescent="0.15">
      <c r="B30" s="975" t="s">
        <v>17</v>
      </c>
      <c r="C30" s="976"/>
      <c r="D30" s="976"/>
      <c r="E30" s="976"/>
      <c r="F30" s="976"/>
      <c r="G30" s="976"/>
      <c r="H30" s="976"/>
      <c r="I30" s="976"/>
      <c r="J30" s="977"/>
      <c r="K30" s="624"/>
      <c r="L30" s="625"/>
      <c r="M30" s="625"/>
      <c r="N30" s="625"/>
      <c r="O30" s="625"/>
      <c r="P30" s="625"/>
      <c r="Q30" s="625"/>
      <c r="R30" s="625"/>
      <c r="S30" s="626"/>
      <c r="T30" s="575"/>
      <c r="U30" s="576"/>
      <c r="V30" s="576"/>
      <c r="W30" s="577"/>
      <c r="X30" s="633"/>
      <c r="Y30" s="634"/>
      <c r="Z30" s="635"/>
      <c r="AA30" s="972" t="str">
        <f t="shared" si="0"/>
        <v/>
      </c>
      <c r="AB30" s="973"/>
      <c r="AC30" s="973"/>
      <c r="AD30" s="878" t="s">
        <v>9</v>
      </c>
      <c r="AE30" s="955" t="str">
        <f t="array" ref="AE30">_xlfn.IFS(K9="■", 1.7,AA9="■", 0.6,TRUE, "")</f>
        <v/>
      </c>
      <c r="AF30" s="956"/>
      <c r="AG30" s="959" t="str">
        <f t="shared" si="1"/>
        <v/>
      </c>
      <c r="AH30" s="960"/>
      <c r="AI30" s="709"/>
      <c r="AJ30" s="710"/>
      <c r="AK30" s="711"/>
      <c r="AL30" s="1"/>
      <c r="AR30" s="467"/>
      <c r="AS30" s="467"/>
      <c r="AT30" s="467"/>
      <c r="AU30" s="467"/>
      <c r="AV30" s="467"/>
      <c r="BS30" s="481"/>
      <c r="BT30" s="481"/>
      <c r="BU30" s="481"/>
      <c r="BV30" s="481"/>
      <c r="BW30" s="481"/>
      <c r="BX30" s="481"/>
      <c r="BY30" s="481"/>
      <c r="CA30" s="1"/>
      <c r="DI30" s="1"/>
      <c r="DJ30" s="1"/>
      <c r="DK30" s="1"/>
      <c r="DL30" s="1"/>
      <c r="DM30" s="1"/>
      <c r="DN30" s="1"/>
      <c r="DO30" s="1"/>
      <c r="DP30" s="1"/>
      <c r="DQ30" s="1"/>
      <c r="DR30" s="1"/>
      <c r="DS30" s="1"/>
      <c r="DT30" s="1"/>
      <c r="DU30" s="1"/>
      <c r="DV30" s="1"/>
      <c r="DW30" s="1"/>
      <c r="DX30" s="1"/>
      <c r="DY30" s="1"/>
      <c r="DZ30" s="1"/>
      <c r="EA30" s="1"/>
      <c r="EB30" s="1"/>
      <c r="EC30" s="1"/>
      <c r="ED30" s="1"/>
      <c r="EE30" s="1"/>
    </row>
    <row r="31" spans="2:135" ht="15" customHeight="1" x14ac:dyDescent="0.15">
      <c r="B31" s="969"/>
      <c r="C31" s="970"/>
      <c r="D31" s="970"/>
      <c r="E31" s="970"/>
      <c r="F31" s="970"/>
      <c r="G31" s="970"/>
      <c r="H31" s="970"/>
      <c r="I31" s="970"/>
      <c r="J31" s="971"/>
      <c r="K31" s="627"/>
      <c r="L31" s="628"/>
      <c r="M31" s="628"/>
      <c r="N31" s="628"/>
      <c r="O31" s="628"/>
      <c r="P31" s="628"/>
      <c r="Q31" s="628"/>
      <c r="R31" s="628"/>
      <c r="S31" s="629"/>
      <c r="T31" s="630"/>
      <c r="U31" s="631"/>
      <c r="V31" s="631"/>
      <c r="W31" s="632"/>
      <c r="X31" s="636"/>
      <c r="Y31" s="637"/>
      <c r="Z31" s="638"/>
      <c r="AA31" s="961" t="str">
        <f t="shared" si="0"/>
        <v/>
      </c>
      <c r="AB31" s="962"/>
      <c r="AC31" s="963"/>
      <c r="AD31" s="974"/>
      <c r="AE31" s="957"/>
      <c r="AF31" s="958"/>
      <c r="AG31" s="964" t="str">
        <f t="shared" si="1"/>
        <v/>
      </c>
      <c r="AH31" s="965"/>
      <c r="AI31" s="691"/>
      <c r="AJ31" s="692"/>
      <c r="AK31" s="693"/>
      <c r="AL31" s="1"/>
      <c r="AR31" s="467"/>
      <c r="AS31" s="467"/>
      <c r="AT31" s="467"/>
      <c r="AU31" s="467"/>
      <c r="AV31" s="467"/>
      <c r="BS31" s="481"/>
      <c r="BT31" s="481"/>
      <c r="BU31" s="481"/>
      <c r="BV31" s="481"/>
      <c r="BW31" s="481"/>
      <c r="BX31" s="481"/>
      <c r="BY31" s="481"/>
      <c r="CA31" s="1"/>
      <c r="DI31" s="1"/>
      <c r="DJ31" s="1"/>
      <c r="DK31" s="1"/>
      <c r="DL31" s="1"/>
      <c r="DM31" s="1"/>
      <c r="DN31" s="1"/>
      <c r="DO31" s="1"/>
      <c r="DP31" s="1"/>
      <c r="DQ31" s="1"/>
      <c r="DR31" s="1"/>
      <c r="DS31" s="1"/>
      <c r="DT31" s="1"/>
      <c r="DU31" s="1"/>
      <c r="DV31" s="1"/>
      <c r="DW31" s="1"/>
      <c r="DX31" s="1"/>
      <c r="DY31" s="1"/>
      <c r="DZ31" s="1"/>
      <c r="EA31" s="1"/>
      <c r="EB31" s="1"/>
      <c r="EC31" s="1"/>
      <c r="ED31" s="1"/>
      <c r="EE31" s="1"/>
    </row>
    <row r="32" spans="2:135" ht="15" customHeight="1" x14ac:dyDescent="0.15">
      <c r="B32" s="966" t="s">
        <v>18</v>
      </c>
      <c r="C32" s="967"/>
      <c r="D32" s="967"/>
      <c r="E32" s="967"/>
      <c r="F32" s="967"/>
      <c r="G32" s="967"/>
      <c r="H32" s="967"/>
      <c r="I32" s="967"/>
      <c r="J32" s="968"/>
      <c r="K32" s="624"/>
      <c r="L32" s="625"/>
      <c r="M32" s="625"/>
      <c r="N32" s="625"/>
      <c r="O32" s="625"/>
      <c r="P32" s="625"/>
      <c r="Q32" s="625"/>
      <c r="R32" s="625"/>
      <c r="S32" s="626"/>
      <c r="T32" s="575"/>
      <c r="U32" s="576"/>
      <c r="V32" s="576"/>
      <c r="W32" s="577"/>
      <c r="X32" s="633"/>
      <c r="Y32" s="634"/>
      <c r="Z32" s="635"/>
      <c r="AA32" s="972" t="str">
        <f t="shared" si="0"/>
        <v/>
      </c>
      <c r="AB32" s="973"/>
      <c r="AC32" s="973"/>
      <c r="AD32" s="878" t="s">
        <v>9</v>
      </c>
      <c r="AE32" s="955" t="str">
        <f t="array" ref="AE32">_xlfn.IFS(K9="■", 0.7,AA9="■", 0.1,TRUE, "")</f>
        <v/>
      </c>
      <c r="AF32" s="956"/>
      <c r="AG32" s="959" t="str">
        <f t="shared" si="1"/>
        <v/>
      </c>
      <c r="AH32" s="960"/>
      <c r="AI32" s="709"/>
      <c r="AJ32" s="710"/>
      <c r="AK32" s="711"/>
      <c r="AL32" s="1"/>
      <c r="AR32" s="467"/>
      <c r="AS32" s="467"/>
      <c r="AT32" s="467"/>
      <c r="AU32" s="467"/>
      <c r="AV32" s="467"/>
      <c r="BS32" s="481"/>
      <c r="BT32" s="481"/>
      <c r="BU32" s="481"/>
      <c r="BV32" s="481"/>
      <c r="BW32" s="481"/>
      <c r="BX32" s="481"/>
      <c r="BY32" s="481"/>
      <c r="CA32" s="1"/>
      <c r="DI32" s="1"/>
      <c r="DJ32" s="1"/>
      <c r="DK32" s="1"/>
      <c r="DL32" s="1"/>
      <c r="DM32" s="1"/>
      <c r="DN32" s="1"/>
      <c r="DO32" s="1"/>
      <c r="DP32" s="1"/>
      <c r="DQ32" s="1"/>
      <c r="DR32" s="1"/>
      <c r="DS32" s="1"/>
      <c r="DT32" s="1"/>
      <c r="DU32" s="1"/>
      <c r="DV32" s="1"/>
      <c r="DW32" s="1"/>
      <c r="DX32" s="1"/>
      <c r="DY32" s="1"/>
      <c r="DZ32" s="1"/>
      <c r="EA32" s="1"/>
      <c r="EB32" s="1"/>
      <c r="EC32" s="1"/>
      <c r="ED32" s="1"/>
      <c r="EE32" s="1"/>
    </row>
    <row r="33" spans="2:135" ht="15" customHeight="1" x14ac:dyDescent="0.15">
      <c r="B33" s="969"/>
      <c r="C33" s="970"/>
      <c r="D33" s="970"/>
      <c r="E33" s="970"/>
      <c r="F33" s="970"/>
      <c r="G33" s="970"/>
      <c r="H33" s="970"/>
      <c r="I33" s="970"/>
      <c r="J33" s="971"/>
      <c r="K33" s="627"/>
      <c r="L33" s="628"/>
      <c r="M33" s="628"/>
      <c r="N33" s="628"/>
      <c r="O33" s="628"/>
      <c r="P33" s="628"/>
      <c r="Q33" s="628"/>
      <c r="R33" s="628"/>
      <c r="S33" s="629"/>
      <c r="T33" s="630"/>
      <c r="U33" s="631"/>
      <c r="V33" s="631"/>
      <c r="W33" s="632"/>
      <c r="X33" s="636"/>
      <c r="Y33" s="637"/>
      <c r="Z33" s="638"/>
      <c r="AA33" s="961" t="str">
        <f t="shared" si="0"/>
        <v/>
      </c>
      <c r="AB33" s="962"/>
      <c r="AC33" s="963"/>
      <c r="AD33" s="974"/>
      <c r="AE33" s="957"/>
      <c r="AF33" s="958"/>
      <c r="AG33" s="964" t="str">
        <f t="shared" si="1"/>
        <v/>
      </c>
      <c r="AH33" s="965"/>
      <c r="AI33" s="691"/>
      <c r="AJ33" s="692"/>
      <c r="AK33" s="693"/>
      <c r="AL33" s="1"/>
      <c r="AR33" s="467"/>
      <c r="AS33" s="467"/>
      <c r="AT33" s="467"/>
      <c r="AU33" s="467"/>
      <c r="BS33" s="481"/>
      <c r="BT33" s="481"/>
      <c r="BU33" s="481"/>
      <c r="BV33" s="481"/>
      <c r="BW33" s="481"/>
      <c r="BX33" s="481"/>
      <c r="BY33" s="48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row>
    <row r="34" spans="2:135" ht="5.25" customHeight="1" x14ac:dyDescent="0.15">
      <c r="C34" s="483"/>
      <c r="D34" s="484"/>
      <c r="E34" s="484"/>
      <c r="F34" s="484"/>
      <c r="G34" s="484"/>
      <c r="H34" s="484"/>
      <c r="I34" s="484"/>
      <c r="J34" s="484"/>
      <c r="K34" s="1"/>
      <c r="L34" s="1"/>
      <c r="M34" s="1"/>
      <c r="N34" s="1"/>
      <c r="O34" s="1"/>
      <c r="P34" s="1"/>
      <c r="Q34" s="1"/>
      <c r="R34" s="1"/>
      <c r="S34" s="1"/>
      <c r="T34" s="1"/>
      <c r="U34" s="1"/>
      <c r="V34" s="1"/>
      <c r="W34" s="1"/>
      <c r="X34" s="1"/>
      <c r="Y34" s="1"/>
      <c r="Z34" s="1"/>
      <c r="AA34" s="1"/>
      <c r="AB34" s="1"/>
      <c r="AC34" s="1"/>
      <c r="AD34" s="1"/>
      <c r="AE34" s="485"/>
      <c r="AF34" s="486"/>
      <c r="AG34" s="486"/>
      <c r="AH34" s="486"/>
      <c r="AI34" s="486"/>
      <c r="AJ34" s="486"/>
      <c r="AK34" s="486"/>
      <c r="AL34" s="1"/>
      <c r="AR34" s="467"/>
      <c r="AS34" s="467"/>
      <c r="AT34" s="467"/>
      <c r="AU34" s="467"/>
      <c r="BS34" s="481"/>
      <c r="BT34" s="481"/>
      <c r="BU34" s="481"/>
      <c r="BV34" s="481"/>
      <c r="BW34" s="481"/>
      <c r="BX34" s="481"/>
      <c r="BY34" s="48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row>
    <row r="35" spans="2:135" ht="15" customHeight="1" x14ac:dyDescent="0.15">
      <c r="B35" s="2" t="s">
        <v>23</v>
      </c>
      <c r="D35" s="484"/>
      <c r="E35" s="484"/>
      <c r="F35" s="484"/>
      <c r="G35" s="484"/>
      <c r="H35" s="484"/>
      <c r="I35" s="484"/>
      <c r="J35" s="484"/>
      <c r="K35" s="1"/>
      <c r="L35" s="1"/>
      <c r="M35" s="1"/>
      <c r="N35" s="1"/>
      <c r="O35" s="1"/>
      <c r="P35" s="1"/>
      <c r="Q35" s="1"/>
      <c r="R35" s="1"/>
      <c r="S35" s="1"/>
      <c r="T35" s="1"/>
      <c r="U35" s="1"/>
      <c r="V35" s="1"/>
      <c r="W35" s="1"/>
      <c r="X35" s="1"/>
      <c r="Y35" s="1"/>
      <c r="Z35" s="1"/>
      <c r="AA35" s="1"/>
      <c r="AB35" s="1"/>
      <c r="AC35" s="1"/>
      <c r="AD35" s="1"/>
      <c r="AE35" s="1"/>
      <c r="AF35" s="487"/>
      <c r="AG35" s="487"/>
      <c r="AH35" s="487"/>
      <c r="AI35" s="487"/>
      <c r="AJ35" s="487"/>
      <c r="AK35" s="487"/>
      <c r="AL35" s="1"/>
      <c r="AR35" s="467"/>
      <c r="AS35" s="467"/>
      <c r="AT35" s="467"/>
      <c r="AU35" s="467"/>
      <c r="AV35" s="467"/>
      <c r="BS35" s="481"/>
      <c r="BT35" s="481"/>
      <c r="BU35" s="481"/>
      <c r="BV35" s="481"/>
      <c r="BW35" s="481"/>
      <c r="BX35" s="481"/>
      <c r="BY35" s="48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row>
    <row r="36" spans="2:135" ht="15" customHeight="1" thickBot="1" x14ac:dyDescent="0.2">
      <c r="B36" s="944" t="s">
        <v>10</v>
      </c>
      <c r="C36" s="944"/>
      <c r="D36" s="944"/>
      <c r="E36" s="944"/>
      <c r="F36" s="944"/>
      <c r="G36" s="944"/>
      <c r="H36" s="944"/>
      <c r="I36" s="944"/>
      <c r="J36" s="944"/>
      <c r="K36" s="945" t="s">
        <v>12</v>
      </c>
      <c r="L36" s="946"/>
      <c r="M36" s="946"/>
      <c r="N36" s="946"/>
      <c r="O36" s="946"/>
      <c r="P36" s="946"/>
      <c r="Q36" s="946"/>
      <c r="R36" s="946"/>
      <c r="S36" s="947"/>
      <c r="T36" s="951" t="s">
        <v>209</v>
      </c>
      <c r="U36" s="946"/>
      <c r="V36" s="946"/>
      <c r="W36" s="947"/>
      <c r="X36" s="951" t="s">
        <v>495</v>
      </c>
      <c r="Y36" s="946"/>
      <c r="Z36" s="947"/>
      <c r="AA36" s="951" t="s">
        <v>212</v>
      </c>
      <c r="AB36" s="946"/>
      <c r="AC36" s="946"/>
      <c r="AD36" s="953"/>
      <c r="AE36" s="933" t="s">
        <v>4</v>
      </c>
      <c r="AF36" s="934"/>
      <c r="AG36" s="937" t="s">
        <v>20</v>
      </c>
      <c r="AH36" s="934"/>
      <c r="AI36" s="937" t="s">
        <v>26</v>
      </c>
      <c r="AJ36" s="939"/>
      <c r="AK36" s="934"/>
      <c r="AL36" s="1"/>
      <c r="AR36" s="467"/>
      <c r="AS36" s="467"/>
      <c r="AT36" s="467"/>
      <c r="AU36" s="467"/>
      <c r="AV36" s="467"/>
      <c r="BS36" s="481"/>
      <c r="BT36" s="481"/>
      <c r="BU36" s="481"/>
      <c r="BV36" s="481"/>
      <c r="BW36" s="481"/>
      <c r="BX36" s="481"/>
      <c r="BY36" s="48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row>
    <row r="37" spans="2:135" ht="15" customHeight="1" x14ac:dyDescent="0.15">
      <c r="B37" s="944"/>
      <c r="C37" s="944"/>
      <c r="D37" s="944"/>
      <c r="E37" s="944"/>
      <c r="F37" s="944"/>
      <c r="G37" s="944"/>
      <c r="H37" s="944"/>
      <c r="I37" s="944"/>
      <c r="J37" s="944"/>
      <c r="K37" s="948"/>
      <c r="L37" s="949"/>
      <c r="M37" s="949"/>
      <c r="N37" s="949"/>
      <c r="O37" s="949"/>
      <c r="P37" s="949"/>
      <c r="Q37" s="949"/>
      <c r="R37" s="949"/>
      <c r="S37" s="950"/>
      <c r="T37" s="952"/>
      <c r="U37" s="949"/>
      <c r="V37" s="949"/>
      <c r="W37" s="950"/>
      <c r="X37" s="952"/>
      <c r="Y37" s="949"/>
      <c r="Z37" s="950"/>
      <c r="AA37" s="952"/>
      <c r="AB37" s="949"/>
      <c r="AC37" s="949"/>
      <c r="AD37" s="954"/>
      <c r="AE37" s="935"/>
      <c r="AF37" s="936"/>
      <c r="AG37" s="938"/>
      <c r="AH37" s="936"/>
      <c r="AI37" s="938"/>
      <c r="AJ37" s="940"/>
      <c r="AK37" s="936"/>
      <c r="AL37" s="1"/>
      <c r="AN37" s="344"/>
      <c r="AO37" s="345"/>
      <c r="AP37" s="345"/>
      <c r="AQ37" s="345"/>
      <c r="AR37" s="346"/>
      <c r="AS37" s="346"/>
      <c r="AT37" s="346"/>
      <c r="AU37" s="346"/>
      <c r="AV37" s="346"/>
      <c r="AW37" s="345"/>
      <c r="AX37" s="345"/>
      <c r="AY37" s="345"/>
      <c r="AZ37" s="345"/>
      <c r="BA37" s="345"/>
      <c r="BB37" s="488"/>
      <c r="BS37" s="481"/>
      <c r="BT37" s="481"/>
      <c r="BU37" s="481"/>
      <c r="BV37" s="481"/>
      <c r="BW37" s="481"/>
      <c r="BX37" s="481"/>
      <c r="BY37" s="48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row>
    <row r="38" spans="2:135" ht="15" customHeight="1" x14ac:dyDescent="0.15">
      <c r="B38" s="941" t="s">
        <v>21</v>
      </c>
      <c r="C38" s="897" t="s">
        <v>496</v>
      </c>
      <c r="D38" s="898"/>
      <c r="E38" s="914" t="s">
        <v>497</v>
      </c>
      <c r="F38" s="915"/>
      <c r="G38" s="915"/>
      <c r="H38" s="915"/>
      <c r="I38" s="915"/>
      <c r="J38" s="916"/>
      <c r="K38" s="539"/>
      <c r="L38" s="540"/>
      <c r="M38" s="540"/>
      <c r="N38" s="540"/>
      <c r="O38" s="540"/>
      <c r="P38" s="540"/>
      <c r="Q38" s="540"/>
      <c r="R38" s="540"/>
      <c r="S38" s="541"/>
      <c r="T38" s="645"/>
      <c r="U38" s="646"/>
      <c r="V38" s="646"/>
      <c r="W38" s="647"/>
      <c r="X38" s="578"/>
      <c r="Y38" s="579"/>
      <c r="Z38" s="580"/>
      <c r="AA38" s="584"/>
      <c r="AB38" s="585"/>
      <c r="AC38" s="586"/>
      <c r="AD38" s="878" t="s">
        <v>16</v>
      </c>
      <c r="AE38" s="926" t="str">
        <f t="array" ref="AE38">_xlfn.IFS(K9="■", 2.3,AA9="■", 2.9,TRUE, "")</f>
        <v/>
      </c>
      <c r="AF38" s="927"/>
      <c r="AG38" s="884" t="str">
        <f>+IF(OR(AA38="",AE38="err"),"",IF(AA38&lt;=AE38,"OK","NG"))</f>
        <v/>
      </c>
      <c r="AH38" s="885"/>
      <c r="AI38" s="920"/>
      <c r="AJ38" s="921"/>
      <c r="AK38" s="922"/>
      <c r="AN38" s="595" t="s">
        <v>498</v>
      </c>
      <c r="AO38" s="730"/>
      <c r="AP38" s="730"/>
      <c r="AQ38" s="730"/>
      <c r="AR38" s="730"/>
      <c r="AS38" s="730"/>
      <c r="AT38" s="730"/>
      <c r="AU38" s="730"/>
      <c r="AV38" s="730"/>
      <c r="AW38" s="730"/>
      <c r="AX38" s="730"/>
      <c r="AY38" s="730"/>
      <c r="AZ38" s="730"/>
      <c r="BA38" s="730"/>
      <c r="BB38" s="597"/>
      <c r="BS38" s="481"/>
      <c r="BT38" s="481"/>
      <c r="BU38" s="481"/>
      <c r="BV38" s="481"/>
      <c r="BW38" s="481"/>
      <c r="BX38" s="481"/>
      <c r="BY38" s="48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row>
    <row r="39" spans="2:135" ht="15" customHeight="1" x14ac:dyDescent="0.15">
      <c r="B39" s="942"/>
      <c r="C39" s="899"/>
      <c r="D39" s="900"/>
      <c r="E39" s="894" t="s">
        <v>210</v>
      </c>
      <c r="F39" s="895"/>
      <c r="G39" s="895"/>
      <c r="H39" s="895"/>
      <c r="I39" s="895"/>
      <c r="J39" s="896"/>
      <c r="K39" s="566"/>
      <c r="L39" s="567"/>
      <c r="M39" s="567"/>
      <c r="N39" s="567"/>
      <c r="O39" s="567"/>
      <c r="P39" s="567"/>
      <c r="Q39" s="567"/>
      <c r="R39" s="567"/>
      <c r="S39" s="568"/>
      <c r="T39" s="648"/>
      <c r="U39" s="649"/>
      <c r="V39" s="649"/>
      <c r="W39" s="650"/>
      <c r="X39" s="581"/>
      <c r="Y39" s="582"/>
      <c r="Z39" s="583"/>
      <c r="AA39" s="587"/>
      <c r="AB39" s="588"/>
      <c r="AC39" s="589"/>
      <c r="AD39" s="879"/>
      <c r="AE39" s="928"/>
      <c r="AF39" s="929"/>
      <c r="AG39" s="886"/>
      <c r="AH39" s="887"/>
      <c r="AI39" s="930"/>
      <c r="AJ39" s="931"/>
      <c r="AK39" s="932"/>
      <c r="AN39" s="595"/>
      <c r="AO39" s="730"/>
      <c r="AP39" s="730"/>
      <c r="AQ39" s="730"/>
      <c r="AR39" s="730"/>
      <c r="AS39" s="730"/>
      <c r="AT39" s="730"/>
      <c r="AU39" s="730"/>
      <c r="AV39" s="730"/>
      <c r="AW39" s="730"/>
      <c r="AX39" s="730"/>
      <c r="AY39" s="730"/>
      <c r="AZ39" s="730"/>
      <c r="BA39" s="730"/>
      <c r="BB39" s="597"/>
      <c r="BS39" s="481"/>
      <c r="BT39" s="481"/>
      <c r="BU39" s="481"/>
      <c r="BV39" s="481"/>
      <c r="BW39" s="481"/>
      <c r="BX39" s="481"/>
      <c r="BY39" s="48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row>
    <row r="40" spans="2:135" ht="15" customHeight="1" x14ac:dyDescent="0.15">
      <c r="B40" s="942"/>
      <c r="C40" s="901"/>
      <c r="D40" s="902"/>
      <c r="E40" s="906" t="s">
        <v>499</v>
      </c>
      <c r="F40" s="907"/>
      <c r="G40" s="907"/>
      <c r="H40" s="907"/>
      <c r="I40" s="907"/>
      <c r="J40" s="908"/>
      <c r="K40" s="590"/>
      <c r="L40" s="591"/>
      <c r="M40" s="591"/>
      <c r="N40" s="591"/>
      <c r="O40" s="591"/>
      <c r="P40" s="591"/>
      <c r="Q40" s="591"/>
      <c r="R40" s="591"/>
      <c r="S40" s="591"/>
      <c r="T40" s="591"/>
      <c r="U40" s="591"/>
      <c r="V40" s="591"/>
      <c r="W40" s="591"/>
      <c r="X40" s="591"/>
      <c r="Y40" s="591"/>
      <c r="Z40" s="591"/>
      <c r="AA40" s="591"/>
      <c r="AB40" s="591"/>
      <c r="AC40" s="591"/>
      <c r="AD40" s="591"/>
      <c r="AE40" s="591"/>
      <c r="AF40" s="592"/>
      <c r="AG40" s="909" t="str">
        <f>IF(ISBLANK(K38), "", IF(AND(NOT(ISBLANK(K38)), NOT(ISBLANK(K40))), "OK", IF(AND(NOT(ISBLANK(K38)), ISBLANK(K40)), "NG", "")))</f>
        <v/>
      </c>
      <c r="AH40" s="910"/>
      <c r="AI40" s="874"/>
      <c r="AJ40" s="875"/>
      <c r="AK40" s="876"/>
      <c r="AN40" s="595"/>
      <c r="AO40" s="730"/>
      <c r="AP40" s="730"/>
      <c r="AQ40" s="730"/>
      <c r="AR40" s="730"/>
      <c r="AS40" s="730"/>
      <c r="AT40" s="730"/>
      <c r="AU40" s="730"/>
      <c r="AV40" s="730"/>
      <c r="AW40" s="730"/>
      <c r="AX40" s="730"/>
      <c r="AY40" s="730"/>
      <c r="AZ40" s="730"/>
      <c r="BA40" s="730"/>
      <c r="BB40" s="597"/>
      <c r="BS40" s="481"/>
      <c r="BT40" s="481"/>
      <c r="BU40" s="481"/>
      <c r="BV40" s="481"/>
      <c r="BW40" s="481"/>
      <c r="BX40" s="481"/>
      <c r="BY40" s="48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row>
    <row r="41" spans="2:135" ht="15" customHeight="1" thickBot="1" x14ac:dyDescent="0.2">
      <c r="B41" s="942"/>
      <c r="C41" s="897" t="s">
        <v>500</v>
      </c>
      <c r="D41" s="898"/>
      <c r="E41" s="914" t="s">
        <v>208</v>
      </c>
      <c r="F41" s="915"/>
      <c r="G41" s="915"/>
      <c r="H41" s="915"/>
      <c r="I41" s="915"/>
      <c r="J41" s="916"/>
      <c r="K41" s="539"/>
      <c r="L41" s="540"/>
      <c r="M41" s="540"/>
      <c r="N41" s="540"/>
      <c r="O41" s="540"/>
      <c r="P41" s="540"/>
      <c r="Q41" s="540"/>
      <c r="R41" s="540"/>
      <c r="S41" s="541"/>
      <c r="T41" s="645"/>
      <c r="U41" s="646"/>
      <c r="V41" s="646"/>
      <c r="W41" s="647"/>
      <c r="X41" s="578"/>
      <c r="Y41" s="579"/>
      <c r="Z41" s="580"/>
      <c r="AA41" s="584"/>
      <c r="AB41" s="585"/>
      <c r="AC41" s="586"/>
      <c r="AD41" s="878" t="s">
        <v>16</v>
      </c>
      <c r="AE41" s="926" t="str">
        <f t="array" ref="AE41">_xlfn.IFS(K9="■", 2.3,AA9="■", 2.9,TRUE, "")</f>
        <v/>
      </c>
      <c r="AF41" s="927"/>
      <c r="AG41" s="884" t="str">
        <f>+IF(OR(AA41="",AE41="err"),"",IF(AA41&lt;=AE41,"OK","NG"))</f>
        <v/>
      </c>
      <c r="AH41" s="885"/>
      <c r="AI41" s="920"/>
      <c r="AJ41" s="921"/>
      <c r="AK41" s="922"/>
      <c r="AN41" s="349"/>
      <c r="AO41" s="350"/>
      <c r="AP41" s="350"/>
      <c r="AQ41" s="350"/>
      <c r="AR41" s="351"/>
      <c r="AS41" s="351"/>
      <c r="AT41" s="351"/>
      <c r="AU41" s="351"/>
      <c r="AV41" s="351"/>
      <c r="AW41" s="350"/>
      <c r="AX41" s="350"/>
      <c r="AY41" s="350"/>
      <c r="AZ41" s="350"/>
      <c r="BA41" s="350"/>
      <c r="BB41" s="489"/>
      <c r="BS41" s="481"/>
      <c r="BT41" s="481"/>
      <c r="BU41" s="481"/>
      <c r="BV41" s="481"/>
      <c r="BW41" s="481"/>
      <c r="BX41" s="481"/>
      <c r="BY41" s="48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row>
    <row r="42" spans="2:135" ht="15" customHeight="1" x14ac:dyDescent="0.15">
      <c r="B42" s="942"/>
      <c r="C42" s="899"/>
      <c r="D42" s="900"/>
      <c r="E42" s="894" t="s">
        <v>210</v>
      </c>
      <c r="F42" s="895"/>
      <c r="G42" s="895"/>
      <c r="H42" s="895"/>
      <c r="I42" s="895"/>
      <c r="J42" s="896"/>
      <c r="K42" s="566"/>
      <c r="L42" s="567"/>
      <c r="M42" s="567"/>
      <c r="N42" s="567"/>
      <c r="O42" s="567"/>
      <c r="P42" s="567"/>
      <c r="Q42" s="567"/>
      <c r="R42" s="567"/>
      <c r="S42" s="568"/>
      <c r="T42" s="648"/>
      <c r="U42" s="649"/>
      <c r="V42" s="649"/>
      <c r="W42" s="650"/>
      <c r="X42" s="581"/>
      <c r="Y42" s="582"/>
      <c r="Z42" s="583"/>
      <c r="AA42" s="587"/>
      <c r="AB42" s="588"/>
      <c r="AC42" s="589"/>
      <c r="AD42" s="879"/>
      <c r="AE42" s="928"/>
      <c r="AF42" s="929"/>
      <c r="AG42" s="886"/>
      <c r="AH42" s="887"/>
      <c r="AI42" s="923"/>
      <c r="AJ42" s="924"/>
      <c r="AK42" s="925"/>
      <c r="AR42" s="467"/>
      <c r="AS42" s="467"/>
      <c r="AT42" s="467"/>
      <c r="AU42" s="467"/>
      <c r="AV42" s="467"/>
      <c r="BS42" s="481"/>
      <c r="BT42" s="481"/>
      <c r="BU42" s="481"/>
      <c r="BV42" s="481"/>
      <c r="BW42" s="481"/>
      <c r="BX42" s="481"/>
      <c r="BY42" s="48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row>
    <row r="43" spans="2:135" ht="15" customHeight="1" x14ac:dyDescent="0.15">
      <c r="B43" s="942"/>
      <c r="C43" s="901"/>
      <c r="D43" s="902"/>
      <c r="E43" s="906" t="s">
        <v>499</v>
      </c>
      <c r="F43" s="907"/>
      <c r="G43" s="907"/>
      <c r="H43" s="907"/>
      <c r="I43" s="907"/>
      <c r="J43" s="908"/>
      <c r="K43" s="590"/>
      <c r="L43" s="591"/>
      <c r="M43" s="591"/>
      <c r="N43" s="591"/>
      <c r="O43" s="591"/>
      <c r="P43" s="591"/>
      <c r="Q43" s="591"/>
      <c r="R43" s="591"/>
      <c r="S43" s="591"/>
      <c r="T43" s="591"/>
      <c r="U43" s="591"/>
      <c r="V43" s="591"/>
      <c r="W43" s="591"/>
      <c r="X43" s="591"/>
      <c r="Y43" s="591"/>
      <c r="Z43" s="591"/>
      <c r="AA43" s="591"/>
      <c r="AB43" s="591"/>
      <c r="AC43" s="591"/>
      <c r="AD43" s="591"/>
      <c r="AE43" s="591"/>
      <c r="AF43" s="592"/>
      <c r="AG43" s="909" t="str">
        <f>IF(ISBLANK(K41), "", IF(AND(NOT(ISBLANK(K41)), NOT(ISBLANK(K43))), "OK", IF(AND(NOT(ISBLANK(K41)), ISBLANK(K43)), "NG", "")))</f>
        <v/>
      </c>
      <c r="AH43" s="910"/>
      <c r="AI43" s="874"/>
      <c r="AJ43" s="875"/>
      <c r="AK43" s="876"/>
      <c r="AR43" s="467"/>
      <c r="AS43" s="467"/>
      <c r="AT43" s="467"/>
      <c r="AU43" s="467"/>
      <c r="AV43" s="467"/>
      <c r="BS43" s="481"/>
      <c r="BT43" s="481"/>
      <c r="BU43" s="481"/>
      <c r="BV43" s="481"/>
      <c r="BW43" s="481"/>
      <c r="BX43" s="481"/>
      <c r="BY43" s="48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row>
    <row r="44" spans="2:135" ht="15" customHeight="1" x14ac:dyDescent="0.15">
      <c r="B44" s="942"/>
      <c r="C44" s="897" t="s">
        <v>501</v>
      </c>
      <c r="D44" s="898"/>
      <c r="E44" s="914" t="s">
        <v>208</v>
      </c>
      <c r="F44" s="915"/>
      <c r="G44" s="915"/>
      <c r="H44" s="915"/>
      <c r="I44" s="915"/>
      <c r="J44" s="916"/>
      <c r="K44" s="539"/>
      <c r="L44" s="540"/>
      <c r="M44" s="540"/>
      <c r="N44" s="540"/>
      <c r="O44" s="540"/>
      <c r="P44" s="540"/>
      <c r="Q44" s="540"/>
      <c r="R44" s="540"/>
      <c r="S44" s="541"/>
      <c r="T44" s="572"/>
      <c r="U44" s="573"/>
      <c r="V44" s="573"/>
      <c r="W44" s="574"/>
      <c r="X44" s="578"/>
      <c r="Y44" s="579"/>
      <c r="Z44" s="580"/>
      <c r="AA44" s="584"/>
      <c r="AB44" s="585"/>
      <c r="AC44" s="586"/>
      <c r="AD44" s="878" t="s">
        <v>16</v>
      </c>
      <c r="AE44" s="926" t="str">
        <f t="array" ref="AE44">_xlfn.IFS(K9="■", 2.3,AA9="■", 2.9,TRUE, "")</f>
        <v/>
      </c>
      <c r="AF44" s="927"/>
      <c r="AG44" s="884" t="str">
        <f>+IF(OR(AA44="",AE44="err"),"",IF(AA44&lt;=AE44,"OK","NG"))</f>
        <v/>
      </c>
      <c r="AH44" s="885"/>
      <c r="AI44" s="920"/>
      <c r="AJ44" s="921"/>
      <c r="AK44" s="922"/>
      <c r="AN44" s="565"/>
      <c r="AO44" s="565"/>
      <c r="AP44" s="565"/>
      <c r="AQ44" s="565"/>
      <c r="AR44" s="565"/>
      <c r="AS44" s="565"/>
      <c r="AT44" s="565"/>
      <c r="AU44" s="565"/>
      <c r="AV44" s="565"/>
      <c r="AW44" s="565"/>
      <c r="AX44" s="565"/>
      <c r="AY44" s="565"/>
      <c r="AZ44" s="565"/>
      <c r="BA44" s="565"/>
      <c r="BB44" s="565"/>
      <c r="BC44" s="490"/>
      <c r="BS44" s="481"/>
      <c r="BT44" s="481"/>
      <c r="BU44" s="481"/>
      <c r="BV44" s="481"/>
      <c r="BW44" s="481"/>
      <c r="BX44" s="481"/>
      <c r="BY44" s="48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row>
    <row r="45" spans="2:135" ht="15" customHeight="1" x14ac:dyDescent="0.15">
      <c r="B45" s="942"/>
      <c r="C45" s="899"/>
      <c r="D45" s="900"/>
      <c r="E45" s="894" t="s">
        <v>210</v>
      </c>
      <c r="F45" s="895"/>
      <c r="G45" s="895"/>
      <c r="H45" s="895"/>
      <c r="I45" s="895"/>
      <c r="J45" s="896"/>
      <c r="K45" s="566"/>
      <c r="L45" s="567"/>
      <c r="M45" s="567"/>
      <c r="N45" s="567"/>
      <c r="O45" s="567"/>
      <c r="P45" s="567"/>
      <c r="Q45" s="567"/>
      <c r="R45" s="567"/>
      <c r="S45" s="568"/>
      <c r="T45" s="575"/>
      <c r="U45" s="576"/>
      <c r="V45" s="576"/>
      <c r="W45" s="577"/>
      <c r="X45" s="581"/>
      <c r="Y45" s="582"/>
      <c r="Z45" s="583"/>
      <c r="AA45" s="587"/>
      <c r="AB45" s="588"/>
      <c r="AC45" s="589"/>
      <c r="AD45" s="879"/>
      <c r="AE45" s="928"/>
      <c r="AF45" s="929"/>
      <c r="AG45" s="886"/>
      <c r="AH45" s="887"/>
      <c r="AI45" s="923"/>
      <c r="AJ45" s="924"/>
      <c r="AK45" s="925"/>
      <c r="AN45" s="565"/>
      <c r="AO45" s="565"/>
      <c r="AP45" s="565"/>
      <c r="AQ45" s="565"/>
      <c r="AR45" s="565"/>
      <c r="AS45" s="565"/>
      <c r="AT45" s="565"/>
      <c r="AU45" s="565"/>
      <c r="AV45" s="565"/>
      <c r="AW45" s="565"/>
      <c r="AX45" s="565"/>
      <c r="AY45" s="565"/>
      <c r="AZ45" s="565"/>
      <c r="BA45" s="565"/>
      <c r="BB45" s="565"/>
      <c r="BC45" s="490"/>
      <c r="BS45" s="481"/>
      <c r="BT45" s="481"/>
      <c r="BU45" s="481"/>
      <c r="BV45" s="481"/>
      <c r="BW45" s="481"/>
      <c r="BX45" s="481"/>
      <c r="BY45" s="48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row>
    <row r="46" spans="2:135" ht="15" customHeight="1" x14ac:dyDescent="0.15">
      <c r="B46" s="942"/>
      <c r="C46" s="901"/>
      <c r="D46" s="902"/>
      <c r="E46" s="906" t="s">
        <v>499</v>
      </c>
      <c r="F46" s="907"/>
      <c r="G46" s="907"/>
      <c r="H46" s="907"/>
      <c r="I46" s="907"/>
      <c r="J46" s="908"/>
      <c r="K46" s="590"/>
      <c r="L46" s="591"/>
      <c r="M46" s="591"/>
      <c r="N46" s="591"/>
      <c r="O46" s="591"/>
      <c r="P46" s="591"/>
      <c r="Q46" s="591"/>
      <c r="R46" s="591"/>
      <c r="S46" s="591"/>
      <c r="T46" s="591"/>
      <c r="U46" s="591"/>
      <c r="V46" s="591"/>
      <c r="W46" s="591"/>
      <c r="X46" s="591"/>
      <c r="Y46" s="591"/>
      <c r="Z46" s="591"/>
      <c r="AA46" s="591"/>
      <c r="AB46" s="591"/>
      <c r="AC46" s="591"/>
      <c r="AD46" s="591"/>
      <c r="AE46" s="591"/>
      <c r="AF46" s="592"/>
      <c r="AG46" s="909" t="str">
        <f>IF(ISBLANK(K44), "", IF(AND(NOT(ISBLANK(K44)), NOT(ISBLANK(K46))), "OK", IF(AND(NOT(ISBLANK(K44)), ISBLANK(K46)), "NG", "")))</f>
        <v/>
      </c>
      <c r="AH46" s="910"/>
      <c r="AI46" s="874"/>
      <c r="AJ46" s="875"/>
      <c r="AK46" s="876"/>
      <c r="AN46" s="4"/>
      <c r="AO46" s="4"/>
      <c r="AP46" s="4"/>
      <c r="AQ46" s="4"/>
      <c r="AR46" s="6"/>
      <c r="AS46" s="6"/>
      <c r="AT46" s="6"/>
      <c r="AU46" s="6"/>
      <c r="AV46" s="6"/>
      <c r="AW46" s="4"/>
      <c r="AX46" s="4"/>
      <c r="AY46" s="4"/>
      <c r="AZ46" s="4"/>
      <c r="BA46" s="4"/>
      <c r="BB46" s="4"/>
      <c r="BS46" s="481"/>
      <c r="BT46" s="481"/>
      <c r="BU46" s="481"/>
      <c r="BV46" s="481"/>
      <c r="BW46" s="481"/>
      <c r="BX46" s="481"/>
      <c r="BY46" s="48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row>
    <row r="47" spans="2:135" ht="15" customHeight="1" x14ac:dyDescent="0.15">
      <c r="B47" s="942"/>
      <c r="C47" s="897" t="s">
        <v>502</v>
      </c>
      <c r="D47" s="898"/>
      <c r="E47" s="903" t="s">
        <v>208</v>
      </c>
      <c r="F47" s="904"/>
      <c r="G47" s="904"/>
      <c r="H47" s="904"/>
      <c r="I47" s="904"/>
      <c r="J47" s="905"/>
      <c r="K47" s="539"/>
      <c r="L47" s="540"/>
      <c r="M47" s="540"/>
      <c r="N47" s="540"/>
      <c r="O47" s="540"/>
      <c r="P47" s="540"/>
      <c r="Q47" s="540"/>
      <c r="R47" s="540"/>
      <c r="S47" s="541"/>
      <c r="T47" s="572"/>
      <c r="U47" s="573"/>
      <c r="V47" s="573"/>
      <c r="W47" s="574"/>
      <c r="X47" s="578"/>
      <c r="Y47" s="579"/>
      <c r="Z47" s="580"/>
      <c r="AA47" s="584"/>
      <c r="AB47" s="585"/>
      <c r="AC47" s="586"/>
      <c r="AD47" s="878" t="s">
        <v>16</v>
      </c>
      <c r="AE47" s="926" t="str">
        <f t="array" ref="AE47">_xlfn.IFS(K9="■", 2.3,AA9="■", 2.9,TRUE, "")</f>
        <v/>
      </c>
      <c r="AF47" s="927"/>
      <c r="AG47" s="884" t="str">
        <f>+IF(OR(AA47="",AE47="err"),"",IF(AA47&lt;=AE47,"OK","NG"))</f>
        <v/>
      </c>
      <c r="AH47" s="885"/>
      <c r="AI47" s="920"/>
      <c r="AJ47" s="921"/>
      <c r="AK47" s="922"/>
      <c r="AN47" s="565"/>
      <c r="AO47" s="565"/>
      <c r="AP47" s="565"/>
      <c r="AQ47" s="565"/>
      <c r="AR47" s="565"/>
      <c r="AS47" s="565"/>
      <c r="AT47" s="565"/>
      <c r="AU47" s="565"/>
      <c r="AV47" s="565"/>
      <c r="AW47" s="565"/>
      <c r="AX47" s="565"/>
      <c r="AY47" s="565"/>
      <c r="AZ47" s="565"/>
      <c r="BA47" s="565"/>
      <c r="BB47" s="565"/>
      <c r="BC47" s="490"/>
      <c r="BS47" s="481"/>
      <c r="BT47" s="481"/>
      <c r="BU47" s="481"/>
      <c r="BV47" s="481"/>
      <c r="BW47" s="481"/>
      <c r="BX47" s="481"/>
      <c r="BY47" s="48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row>
    <row r="48" spans="2:135" ht="15" customHeight="1" x14ac:dyDescent="0.15">
      <c r="B48" s="942"/>
      <c r="C48" s="899"/>
      <c r="D48" s="900"/>
      <c r="E48" s="894" t="s">
        <v>210</v>
      </c>
      <c r="F48" s="895"/>
      <c r="G48" s="895"/>
      <c r="H48" s="895"/>
      <c r="I48" s="895"/>
      <c r="J48" s="896"/>
      <c r="K48" s="566"/>
      <c r="L48" s="567"/>
      <c r="M48" s="567"/>
      <c r="N48" s="567"/>
      <c r="O48" s="567"/>
      <c r="P48" s="567"/>
      <c r="Q48" s="567"/>
      <c r="R48" s="567"/>
      <c r="S48" s="568"/>
      <c r="T48" s="575"/>
      <c r="U48" s="576"/>
      <c r="V48" s="576"/>
      <c r="W48" s="577"/>
      <c r="X48" s="581"/>
      <c r="Y48" s="582"/>
      <c r="Z48" s="583"/>
      <c r="AA48" s="587"/>
      <c r="AB48" s="588"/>
      <c r="AC48" s="589"/>
      <c r="AD48" s="879"/>
      <c r="AE48" s="928"/>
      <c r="AF48" s="929"/>
      <c r="AG48" s="886"/>
      <c r="AH48" s="887"/>
      <c r="AI48" s="923"/>
      <c r="AJ48" s="924"/>
      <c r="AK48" s="925"/>
      <c r="AN48" s="565"/>
      <c r="AO48" s="565"/>
      <c r="AP48" s="565"/>
      <c r="AQ48" s="565"/>
      <c r="AR48" s="565"/>
      <c r="AS48" s="565"/>
      <c r="AT48" s="565"/>
      <c r="AU48" s="565"/>
      <c r="AV48" s="565"/>
      <c r="AW48" s="565"/>
      <c r="AX48" s="565"/>
      <c r="AY48" s="565"/>
      <c r="AZ48" s="565"/>
      <c r="BA48" s="565"/>
      <c r="BB48" s="565"/>
      <c r="BC48" s="490"/>
      <c r="BS48" s="481"/>
      <c r="BT48" s="481"/>
      <c r="BU48" s="481"/>
      <c r="BV48" s="481"/>
      <c r="BW48" s="481"/>
      <c r="BX48" s="481"/>
      <c r="BY48" s="48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row>
    <row r="49" spans="2:135" ht="15" customHeight="1" x14ac:dyDescent="0.15">
      <c r="B49" s="943"/>
      <c r="C49" s="901"/>
      <c r="D49" s="902"/>
      <c r="E49" s="906" t="s">
        <v>499</v>
      </c>
      <c r="F49" s="907"/>
      <c r="G49" s="907"/>
      <c r="H49" s="907"/>
      <c r="I49" s="907"/>
      <c r="J49" s="908"/>
      <c r="K49" s="590"/>
      <c r="L49" s="591"/>
      <c r="M49" s="591"/>
      <c r="N49" s="591"/>
      <c r="O49" s="591"/>
      <c r="P49" s="591"/>
      <c r="Q49" s="591"/>
      <c r="R49" s="591"/>
      <c r="S49" s="591"/>
      <c r="T49" s="591"/>
      <c r="U49" s="591"/>
      <c r="V49" s="591"/>
      <c r="W49" s="591"/>
      <c r="X49" s="591"/>
      <c r="Y49" s="591"/>
      <c r="Z49" s="591"/>
      <c r="AA49" s="591"/>
      <c r="AB49" s="591"/>
      <c r="AC49" s="591"/>
      <c r="AD49" s="591"/>
      <c r="AE49" s="591"/>
      <c r="AF49" s="592"/>
      <c r="AG49" s="909" t="str">
        <f>IF(ISBLANK(K47), "", IF(AND(NOT(ISBLANK(K47)), NOT(ISBLANK(K49))), "OK", IF(AND(NOT(ISBLANK(K47)), ISBLANK(K49)), "NG", "")))</f>
        <v/>
      </c>
      <c r="AH49" s="910"/>
      <c r="AI49" s="874"/>
      <c r="AJ49" s="875"/>
      <c r="AK49" s="876"/>
      <c r="AN49" s="4"/>
      <c r="AO49" s="4"/>
      <c r="AP49" s="4"/>
      <c r="AQ49" s="4"/>
      <c r="AR49" s="6"/>
      <c r="AS49" s="6"/>
      <c r="AT49" s="6"/>
      <c r="AU49" s="6"/>
      <c r="AV49" s="6"/>
      <c r="AW49" s="4"/>
      <c r="AX49" s="4"/>
      <c r="AY49" s="4"/>
      <c r="AZ49" s="4"/>
      <c r="BA49" s="4"/>
      <c r="BB49" s="4"/>
      <c r="BS49" s="481"/>
      <c r="BT49" s="481"/>
      <c r="BU49" s="481"/>
      <c r="BV49" s="481"/>
      <c r="BW49" s="481"/>
      <c r="BX49" s="481"/>
      <c r="BY49" s="48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row>
    <row r="50" spans="2:135" ht="15" customHeight="1" x14ac:dyDescent="0.15">
      <c r="B50" s="911" t="s">
        <v>22</v>
      </c>
      <c r="C50" s="897" t="s">
        <v>503</v>
      </c>
      <c r="D50" s="898"/>
      <c r="E50" s="914" t="s">
        <v>208</v>
      </c>
      <c r="F50" s="915"/>
      <c r="G50" s="915"/>
      <c r="H50" s="915"/>
      <c r="I50" s="915"/>
      <c r="J50" s="916"/>
      <c r="K50" s="539"/>
      <c r="L50" s="540"/>
      <c r="M50" s="540"/>
      <c r="N50" s="540"/>
      <c r="O50" s="540"/>
      <c r="P50" s="540"/>
      <c r="Q50" s="540"/>
      <c r="R50" s="540"/>
      <c r="S50" s="541"/>
      <c r="T50" s="572"/>
      <c r="U50" s="573"/>
      <c r="V50" s="573"/>
      <c r="W50" s="574"/>
      <c r="X50" s="578"/>
      <c r="Y50" s="579"/>
      <c r="Z50" s="580"/>
      <c r="AA50" s="584"/>
      <c r="AB50" s="585"/>
      <c r="AC50" s="585"/>
      <c r="AD50" s="878" t="s">
        <v>16</v>
      </c>
      <c r="AE50" s="880" t="str">
        <f t="array" ref="AE50">_xlfn.IFS(K9="■", 2.3,AA9="■", 2.9,TRUE, "")</f>
        <v/>
      </c>
      <c r="AF50" s="881"/>
      <c r="AG50" s="884" t="str">
        <f>+IF(AA50="","",IF(AA50&lt;=AE50,"OK","NG"))</f>
        <v/>
      </c>
      <c r="AH50" s="885"/>
      <c r="AI50" s="888"/>
      <c r="AJ50" s="889"/>
      <c r="AK50" s="890"/>
      <c r="AR50" s="467"/>
      <c r="AS50" s="467"/>
      <c r="AT50" s="467"/>
      <c r="AU50" s="467"/>
      <c r="AV50" s="467"/>
      <c r="BS50" s="481"/>
      <c r="BT50" s="481"/>
      <c r="BU50" s="481"/>
      <c r="BV50" s="481"/>
      <c r="BW50" s="481"/>
      <c r="BX50" s="481"/>
      <c r="BY50" s="48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row>
    <row r="51" spans="2:135" ht="15" customHeight="1" x14ac:dyDescent="0.15">
      <c r="B51" s="912"/>
      <c r="C51" s="899"/>
      <c r="D51" s="900"/>
      <c r="E51" s="917" t="s">
        <v>210</v>
      </c>
      <c r="F51" s="918"/>
      <c r="G51" s="918"/>
      <c r="H51" s="918"/>
      <c r="I51" s="918"/>
      <c r="J51" s="919"/>
      <c r="K51" s="566"/>
      <c r="L51" s="567"/>
      <c r="M51" s="567"/>
      <c r="N51" s="567"/>
      <c r="O51" s="567"/>
      <c r="P51" s="567"/>
      <c r="Q51" s="567"/>
      <c r="R51" s="567"/>
      <c r="S51" s="568"/>
      <c r="T51" s="575"/>
      <c r="U51" s="576"/>
      <c r="V51" s="576"/>
      <c r="W51" s="577"/>
      <c r="X51" s="581"/>
      <c r="Y51" s="582"/>
      <c r="Z51" s="583"/>
      <c r="AA51" s="587"/>
      <c r="AB51" s="588"/>
      <c r="AC51" s="588"/>
      <c r="AD51" s="879"/>
      <c r="AE51" s="882"/>
      <c r="AF51" s="883"/>
      <c r="AG51" s="886"/>
      <c r="AH51" s="887"/>
      <c r="AI51" s="891"/>
      <c r="AJ51" s="892"/>
      <c r="AK51" s="893"/>
      <c r="AR51" s="467"/>
      <c r="AS51" s="467"/>
      <c r="AT51" s="467"/>
      <c r="AU51" s="467"/>
      <c r="AV51" s="467"/>
      <c r="BS51" s="481"/>
      <c r="BT51" s="481"/>
      <c r="BU51" s="481"/>
      <c r="BV51" s="481"/>
      <c r="BW51" s="481"/>
      <c r="BX51" s="481"/>
      <c r="BY51" s="48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row>
    <row r="52" spans="2:135" ht="15" customHeight="1" x14ac:dyDescent="0.15">
      <c r="B52" s="912"/>
      <c r="C52" s="901"/>
      <c r="D52" s="902"/>
      <c r="E52" s="906" t="s">
        <v>499</v>
      </c>
      <c r="F52" s="907"/>
      <c r="G52" s="907"/>
      <c r="H52" s="907"/>
      <c r="I52" s="907"/>
      <c r="J52" s="908"/>
      <c r="K52" s="522"/>
      <c r="L52" s="523"/>
      <c r="M52" s="523"/>
      <c r="N52" s="523"/>
      <c r="O52" s="523"/>
      <c r="P52" s="523"/>
      <c r="Q52" s="523"/>
      <c r="R52" s="523"/>
      <c r="S52" s="523"/>
      <c r="T52" s="523"/>
      <c r="U52" s="523"/>
      <c r="V52" s="523"/>
      <c r="W52" s="523"/>
      <c r="X52" s="523"/>
      <c r="Y52" s="523"/>
      <c r="Z52" s="523"/>
      <c r="AA52" s="523"/>
      <c r="AB52" s="523"/>
      <c r="AC52" s="523"/>
      <c r="AD52" s="523"/>
      <c r="AE52" s="523"/>
      <c r="AF52" s="524"/>
      <c r="AG52" s="872" t="str">
        <f>IF(ISBLANK(K50), "", IF(AND(NOT(ISBLANK(K50)), NOT(ISBLANK(K52))), "OK", IF(AND(NOT(ISBLANK(K50)), ISBLANK(K52)), "NG", "")))</f>
        <v/>
      </c>
      <c r="AH52" s="873"/>
      <c r="AI52" s="874"/>
      <c r="AJ52" s="875"/>
      <c r="AK52" s="876"/>
      <c r="AR52" s="467"/>
      <c r="AS52" s="467"/>
      <c r="AT52" s="467"/>
      <c r="AU52" s="467"/>
      <c r="AV52" s="467"/>
      <c r="BS52" s="481"/>
      <c r="BT52" s="481"/>
      <c r="BU52" s="481"/>
      <c r="BV52" s="481"/>
      <c r="BW52" s="481"/>
      <c r="BX52" s="481"/>
      <c r="BY52" s="48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row>
    <row r="53" spans="2:135" ht="15" customHeight="1" x14ac:dyDescent="0.15">
      <c r="B53" s="912"/>
      <c r="C53" s="897" t="s">
        <v>504</v>
      </c>
      <c r="D53" s="898"/>
      <c r="E53" s="903" t="s">
        <v>208</v>
      </c>
      <c r="F53" s="904"/>
      <c r="G53" s="904"/>
      <c r="H53" s="904"/>
      <c r="I53" s="904"/>
      <c r="J53" s="905"/>
      <c r="K53" s="539"/>
      <c r="L53" s="540"/>
      <c r="M53" s="540"/>
      <c r="N53" s="540"/>
      <c r="O53" s="540"/>
      <c r="P53" s="540"/>
      <c r="Q53" s="540"/>
      <c r="R53" s="540"/>
      <c r="S53" s="541"/>
      <c r="T53" s="645"/>
      <c r="U53" s="646"/>
      <c r="V53" s="646"/>
      <c r="W53" s="647"/>
      <c r="X53" s="578"/>
      <c r="Y53" s="579"/>
      <c r="Z53" s="580"/>
      <c r="AA53" s="584"/>
      <c r="AB53" s="585"/>
      <c r="AC53" s="585"/>
      <c r="AD53" s="878" t="s">
        <v>16</v>
      </c>
      <c r="AE53" s="880" t="str">
        <f t="array" ref="AE53">_xlfn.IFS(K9="■", 2.3,AA9="■", 2.9,TRUE, "")</f>
        <v/>
      </c>
      <c r="AF53" s="881"/>
      <c r="AG53" s="884" t="str">
        <f>+IF(AA53="","",IF(AA53&lt;=AE53,"OK","NG"))</f>
        <v/>
      </c>
      <c r="AH53" s="885"/>
      <c r="AI53" s="888"/>
      <c r="AJ53" s="889"/>
      <c r="AK53" s="890"/>
      <c r="AR53" s="467"/>
      <c r="AS53" s="467"/>
      <c r="AT53" s="467"/>
      <c r="AU53" s="467"/>
      <c r="AV53" s="467"/>
      <c r="BS53" s="481"/>
      <c r="BT53" s="481"/>
      <c r="BU53" s="481"/>
      <c r="BV53" s="481"/>
      <c r="BW53" s="481"/>
      <c r="BX53" s="481"/>
      <c r="BY53" s="48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row>
    <row r="54" spans="2:135" ht="15" customHeight="1" x14ac:dyDescent="0.15">
      <c r="B54" s="912"/>
      <c r="C54" s="899"/>
      <c r="D54" s="900"/>
      <c r="E54" s="894" t="s">
        <v>210</v>
      </c>
      <c r="F54" s="895"/>
      <c r="G54" s="895"/>
      <c r="H54" s="895"/>
      <c r="I54" s="895"/>
      <c r="J54" s="896"/>
      <c r="K54" s="566"/>
      <c r="L54" s="567"/>
      <c r="M54" s="567"/>
      <c r="N54" s="567"/>
      <c r="O54" s="567"/>
      <c r="P54" s="567"/>
      <c r="Q54" s="567"/>
      <c r="R54" s="567"/>
      <c r="S54" s="568"/>
      <c r="T54" s="648"/>
      <c r="U54" s="649"/>
      <c r="V54" s="649"/>
      <c r="W54" s="650"/>
      <c r="X54" s="581"/>
      <c r="Y54" s="582"/>
      <c r="Z54" s="583"/>
      <c r="AA54" s="587"/>
      <c r="AB54" s="588"/>
      <c r="AC54" s="588"/>
      <c r="AD54" s="879"/>
      <c r="AE54" s="882"/>
      <c r="AF54" s="883"/>
      <c r="AG54" s="886"/>
      <c r="AH54" s="887"/>
      <c r="AI54" s="891"/>
      <c r="AJ54" s="892"/>
      <c r="AK54" s="893"/>
      <c r="AR54" s="467"/>
      <c r="AS54" s="467"/>
      <c r="AT54" s="467"/>
      <c r="AU54" s="467"/>
      <c r="AV54" s="467"/>
      <c r="BS54" s="481"/>
      <c r="BT54" s="470"/>
      <c r="BU54" s="470"/>
      <c r="BV54" s="470"/>
      <c r="BW54" s="470"/>
      <c r="BX54" s="470"/>
      <c r="BY54" s="470"/>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row>
    <row r="55" spans="2:135" ht="15" customHeight="1" x14ac:dyDescent="0.15">
      <c r="B55" s="913"/>
      <c r="C55" s="901"/>
      <c r="D55" s="902"/>
      <c r="E55" s="906" t="s">
        <v>499</v>
      </c>
      <c r="F55" s="907"/>
      <c r="G55" s="907"/>
      <c r="H55" s="907"/>
      <c r="I55" s="907"/>
      <c r="J55" s="908"/>
      <c r="K55" s="522"/>
      <c r="L55" s="523"/>
      <c r="M55" s="523"/>
      <c r="N55" s="523"/>
      <c r="O55" s="523"/>
      <c r="P55" s="523"/>
      <c r="Q55" s="523"/>
      <c r="R55" s="523"/>
      <c r="S55" s="523"/>
      <c r="T55" s="523"/>
      <c r="U55" s="523"/>
      <c r="V55" s="523"/>
      <c r="W55" s="523"/>
      <c r="X55" s="523"/>
      <c r="Y55" s="523"/>
      <c r="Z55" s="523"/>
      <c r="AA55" s="523"/>
      <c r="AB55" s="523"/>
      <c r="AC55" s="523"/>
      <c r="AD55" s="523"/>
      <c r="AE55" s="523"/>
      <c r="AF55" s="524"/>
      <c r="AG55" s="872" t="str">
        <f>IF(ISBLANK(K53), "", IF(AND(NOT(ISBLANK(K53)), NOT(ISBLANK(K55))), "OK", IF(AND(NOT(ISBLANK(K53)), ISBLANK(K55)), "NG", "")))</f>
        <v/>
      </c>
      <c r="AH55" s="873"/>
      <c r="AI55" s="874"/>
      <c r="AJ55" s="875"/>
      <c r="AK55" s="876"/>
      <c r="AR55" s="467"/>
      <c r="AS55" s="467"/>
      <c r="AT55" s="467"/>
      <c r="AU55" s="467"/>
      <c r="AV55" s="467"/>
      <c r="BS55" s="481"/>
      <c r="BT55" s="481"/>
      <c r="BU55" s="481"/>
      <c r="BV55" s="481"/>
      <c r="BW55" s="481"/>
      <c r="BX55" s="481"/>
      <c r="BY55" s="48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row>
    <row r="56" spans="2:135" ht="9.75" customHeight="1" x14ac:dyDescent="0.15">
      <c r="C56" s="1"/>
      <c r="D56" s="1"/>
      <c r="E56" s="1"/>
      <c r="F56" s="1"/>
      <c r="G56" s="1"/>
      <c r="H56" s="1"/>
      <c r="I56" s="1"/>
      <c r="J56" s="1"/>
      <c r="K56" s="1"/>
      <c r="L56" s="1"/>
      <c r="M56" s="1"/>
      <c r="N56" s="1"/>
      <c r="O56" s="1"/>
      <c r="P56" s="1"/>
      <c r="Q56" s="1"/>
      <c r="R56" s="1"/>
      <c r="S56" s="1"/>
      <c r="T56" s="1"/>
      <c r="U56" s="1"/>
      <c r="V56" s="1"/>
      <c r="W56" s="1"/>
      <c r="AD56" s="1"/>
      <c r="AE56" s="1"/>
      <c r="AF56" s="1"/>
      <c r="AG56" s="1"/>
      <c r="AH56" s="1"/>
      <c r="AI56" s="1"/>
      <c r="AJ56" s="1"/>
      <c r="BS56" s="481"/>
      <c r="BT56" s="470"/>
      <c r="BU56" s="470"/>
      <c r="BV56" s="470"/>
      <c r="BW56" s="470"/>
      <c r="BX56" s="470"/>
      <c r="BY56" s="470"/>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row>
    <row r="57" spans="2:135" ht="15" customHeight="1" x14ac:dyDescent="0.15">
      <c r="C57" s="491" t="s">
        <v>25</v>
      </c>
      <c r="D57" s="492" t="s">
        <v>505</v>
      </c>
      <c r="E57" s="1"/>
      <c r="F57" s="1"/>
      <c r="G57" s="1"/>
      <c r="H57" s="1"/>
      <c r="I57" s="1"/>
      <c r="J57" s="1"/>
      <c r="K57" s="1"/>
      <c r="L57" s="1"/>
      <c r="M57" s="1"/>
      <c r="N57" s="1"/>
      <c r="O57" s="1"/>
      <c r="P57" s="1"/>
      <c r="Q57" s="1"/>
      <c r="R57" s="1"/>
      <c r="S57" s="1"/>
      <c r="T57" s="1"/>
      <c r="U57" s="491" t="s">
        <v>25</v>
      </c>
      <c r="V57" s="492" t="s">
        <v>506</v>
      </c>
      <c r="W57" s="1"/>
      <c r="AB57" s="493"/>
      <c r="AC57" s="492"/>
      <c r="AD57" s="1"/>
      <c r="AE57" s="1"/>
      <c r="AF57" s="1"/>
      <c r="AG57" s="1"/>
      <c r="AH57" s="1"/>
      <c r="AI57" s="1"/>
      <c r="AJ57" s="1"/>
      <c r="AR57" s="467"/>
      <c r="AS57" s="467"/>
      <c r="BI57" s="494"/>
      <c r="BJ57" s="494"/>
      <c r="BK57" s="494"/>
      <c r="BL57" s="494"/>
      <c r="BM57" s="494"/>
      <c r="BN57" s="494"/>
      <c r="BO57" s="494"/>
      <c r="BP57" s="494"/>
      <c r="BQ57" s="494"/>
      <c r="BR57" s="494"/>
      <c r="BS57" s="494"/>
      <c r="BT57" s="494"/>
      <c r="BU57" s="494"/>
      <c r="BV57" s="494"/>
      <c r="BW57" s="494"/>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row>
    <row r="58" spans="2:135" ht="15" customHeight="1" x14ac:dyDescent="0.15">
      <c r="C58" s="1"/>
      <c r="D58" s="1"/>
      <c r="E58" s="1"/>
      <c r="F58" s="1"/>
      <c r="G58" s="1"/>
      <c r="H58" s="1"/>
      <c r="I58" s="1"/>
      <c r="J58" s="1"/>
      <c r="K58" s="1"/>
      <c r="L58" s="1"/>
      <c r="M58" s="1"/>
      <c r="N58" s="1"/>
      <c r="O58" s="1"/>
      <c r="P58" s="1"/>
      <c r="Q58" s="1"/>
      <c r="R58" s="1"/>
      <c r="S58" s="1"/>
      <c r="T58" s="1"/>
      <c r="U58" s="1"/>
      <c r="V58" s="1"/>
      <c r="W58" s="1"/>
      <c r="AD58" s="1"/>
      <c r="AE58" s="1"/>
      <c r="AF58" s="1"/>
      <c r="AG58" s="1"/>
      <c r="AH58" s="1"/>
      <c r="AI58" s="1"/>
      <c r="AJ58" s="1"/>
      <c r="AR58" s="467"/>
      <c r="AS58" s="467"/>
      <c r="BI58" s="494"/>
      <c r="BJ58" s="494"/>
      <c r="BK58" s="494"/>
      <c r="BL58" s="494"/>
      <c r="BM58" s="494"/>
      <c r="BN58" s="494"/>
      <c r="BO58" s="494"/>
      <c r="BP58" s="494"/>
      <c r="BQ58" s="494"/>
      <c r="BR58" s="494"/>
      <c r="BS58" s="494"/>
      <c r="BT58" s="494"/>
      <c r="BU58" s="494"/>
      <c r="BV58" s="494"/>
      <c r="BW58" s="494"/>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row>
    <row r="59" spans="2:135" ht="15" customHeight="1" x14ac:dyDescent="0.15">
      <c r="C59" s="1"/>
      <c r="D59" s="1"/>
      <c r="E59" s="1"/>
      <c r="F59" s="1"/>
      <c r="G59" s="1"/>
      <c r="H59" s="1"/>
      <c r="I59" s="1"/>
      <c r="J59" s="1"/>
      <c r="K59" s="1"/>
      <c r="L59" s="1"/>
      <c r="M59" s="1"/>
      <c r="N59" s="1"/>
      <c r="O59" s="1"/>
      <c r="P59" s="1"/>
      <c r="Q59" s="1"/>
      <c r="R59" s="1"/>
      <c r="S59" s="1"/>
      <c r="T59" s="1"/>
      <c r="U59" s="1"/>
      <c r="V59" s="1"/>
      <c r="W59" s="1"/>
      <c r="AD59" s="1"/>
      <c r="AE59" s="1"/>
      <c r="AF59" s="1"/>
      <c r="AG59" s="1"/>
      <c r="AH59" s="1"/>
      <c r="AI59" s="1"/>
      <c r="AJ59" s="1"/>
      <c r="AR59" s="467"/>
      <c r="AS59" s="467"/>
      <c r="AT59" s="467"/>
      <c r="AU59" s="467"/>
      <c r="AV59" s="467"/>
      <c r="AW59" s="467"/>
      <c r="AX59" s="467"/>
      <c r="AY59" s="467"/>
      <c r="AZ59" s="467"/>
      <c r="BA59" s="467"/>
      <c r="BB59" s="467"/>
      <c r="BI59" s="494"/>
      <c r="BJ59" s="494"/>
      <c r="BK59" s="494"/>
      <c r="BL59" s="494"/>
      <c r="BM59" s="494"/>
      <c r="BN59" s="494"/>
      <c r="BO59" s="494"/>
      <c r="BP59" s="494"/>
      <c r="BQ59" s="494"/>
      <c r="BR59" s="494"/>
      <c r="BS59" s="494"/>
      <c r="BT59" s="494"/>
      <c r="BU59" s="494"/>
      <c r="BV59" s="494"/>
      <c r="BW59" s="494"/>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row>
    <row r="60" spans="2:135" ht="15" customHeight="1" x14ac:dyDescent="0.15">
      <c r="C60" s="1"/>
      <c r="D60" s="1"/>
      <c r="E60" s="1"/>
      <c r="F60" s="1"/>
      <c r="G60" s="1"/>
      <c r="H60" s="1"/>
      <c r="I60" s="1"/>
      <c r="J60" s="1"/>
      <c r="K60" s="1"/>
      <c r="L60" s="1"/>
      <c r="M60" s="1"/>
      <c r="N60" s="1"/>
      <c r="O60" s="1"/>
      <c r="P60" s="1"/>
      <c r="Q60" s="1"/>
      <c r="R60" s="1"/>
      <c r="S60" s="1"/>
      <c r="T60" s="1"/>
      <c r="U60" s="1"/>
      <c r="V60" s="1"/>
      <c r="W60" s="1"/>
      <c r="AD60" s="1"/>
      <c r="AE60" s="1"/>
      <c r="AF60" s="1"/>
      <c r="AG60" s="1"/>
      <c r="AH60" s="1"/>
      <c r="AI60" s="1"/>
      <c r="AJ60" s="1"/>
      <c r="AR60" s="467"/>
      <c r="AS60" s="467"/>
      <c r="AT60" s="467"/>
      <c r="AU60" s="467"/>
      <c r="AV60" s="467"/>
      <c r="AW60" s="467"/>
      <c r="AX60" s="467"/>
      <c r="AY60" s="467"/>
      <c r="AZ60" s="467"/>
      <c r="BA60" s="467"/>
      <c r="BB60" s="467"/>
      <c r="BI60" s="494"/>
      <c r="BJ60" s="494"/>
      <c r="BK60" s="494"/>
      <c r="BL60" s="494"/>
      <c r="BM60" s="494"/>
      <c r="BN60" s="494"/>
      <c r="BO60" s="494"/>
      <c r="BP60" s="494"/>
      <c r="BQ60" s="494"/>
      <c r="BR60" s="494"/>
      <c r="BS60" s="494"/>
      <c r="BT60" s="494"/>
      <c r="BU60" s="494"/>
      <c r="BV60" s="494"/>
      <c r="BW60" s="494"/>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row>
    <row r="61" spans="2:135" ht="15" customHeight="1" x14ac:dyDescent="0.15">
      <c r="C61" s="1"/>
      <c r="D61" s="1"/>
      <c r="E61" s="1"/>
      <c r="F61" s="1"/>
      <c r="G61" s="1"/>
      <c r="H61" s="1"/>
      <c r="I61" s="1"/>
      <c r="J61" s="1"/>
      <c r="K61" s="1"/>
      <c r="L61" s="1"/>
      <c r="M61" s="1"/>
      <c r="N61" s="1"/>
      <c r="O61" s="1"/>
      <c r="P61" s="1"/>
      <c r="Q61" s="1"/>
      <c r="R61" s="1"/>
      <c r="S61" s="1"/>
      <c r="T61" s="1"/>
      <c r="U61" s="1"/>
      <c r="V61" s="1"/>
      <c r="W61" s="1"/>
      <c r="AR61" s="467"/>
      <c r="AS61" s="467"/>
      <c r="AT61" s="467"/>
      <c r="AU61" s="467"/>
      <c r="AV61" s="467"/>
      <c r="AW61" s="467"/>
      <c r="AX61" s="467"/>
      <c r="AY61" s="467"/>
      <c r="AZ61" s="467"/>
      <c r="BA61" s="467"/>
      <c r="BB61" s="467"/>
      <c r="BI61" s="494"/>
      <c r="BJ61" s="494"/>
      <c r="BK61" s="494"/>
      <c r="BL61" s="494"/>
      <c r="BM61" s="494"/>
      <c r="BN61" s="494"/>
      <c r="BO61" s="494"/>
      <c r="BP61" s="494"/>
      <c r="BQ61" s="494"/>
      <c r="BR61" s="494"/>
      <c r="BS61" s="494"/>
      <c r="BT61" s="494"/>
      <c r="BU61" s="494"/>
      <c r="BV61" s="494"/>
      <c r="BW61" s="494"/>
      <c r="BX61" s="1"/>
      <c r="BY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row>
    <row r="62" spans="2:135" ht="15" customHeight="1" x14ac:dyDescent="0.15">
      <c r="C62" s="1"/>
      <c r="D62" s="1"/>
      <c r="E62" s="1"/>
      <c r="F62" s="1"/>
      <c r="G62" s="1"/>
      <c r="H62" s="1"/>
      <c r="I62" s="1"/>
      <c r="J62" s="1"/>
      <c r="K62" s="1"/>
      <c r="L62" s="1"/>
      <c r="M62" s="1"/>
      <c r="N62" s="1"/>
      <c r="O62" s="1"/>
      <c r="P62" s="1"/>
      <c r="Q62" s="1"/>
      <c r="R62" s="1"/>
      <c r="S62" s="1"/>
      <c r="T62" s="1"/>
      <c r="U62" s="1"/>
      <c r="V62" s="1"/>
      <c r="W62" s="1"/>
      <c r="AR62" s="467"/>
      <c r="AS62" s="467"/>
      <c r="AT62" s="467"/>
      <c r="AU62" s="467"/>
      <c r="AV62" s="467"/>
      <c r="AW62" s="467"/>
      <c r="AX62" s="467"/>
      <c r="AY62" s="467"/>
      <c r="AZ62" s="467"/>
      <c r="BA62" s="467"/>
      <c r="BB62" s="467"/>
      <c r="BI62" s="494"/>
      <c r="BJ62" s="494"/>
      <c r="BK62" s="494"/>
      <c r="BL62" s="494"/>
      <c r="BM62" s="494"/>
      <c r="BN62" s="494"/>
      <c r="BO62" s="494"/>
      <c r="BP62" s="494"/>
      <c r="BQ62" s="494"/>
      <c r="BR62" s="494"/>
      <c r="BS62" s="494"/>
      <c r="BT62" s="494"/>
      <c r="BU62" s="494"/>
      <c r="BV62" s="494"/>
      <c r="BW62" s="494"/>
      <c r="BX62" s="1"/>
      <c r="BY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row>
    <row r="63" spans="2:135" ht="15" customHeight="1" x14ac:dyDescent="0.15">
      <c r="C63" s="1"/>
      <c r="AR63" s="467"/>
      <c r="AS63" s="467"/>
      <c r="AT63" s="467"/>
      <c r="AU63" s="467"/>
      <c r="AV63" s="467"/>
      <c r="AW63" s="467"/>
      <c r="AX63" s="467"/>
      <c r="AY63" s="467"/>
      <c r="AZ63" s="467"/>
      <c r="BA63" s="467"/>
      <c r="BB63" s="467"/>
      <c r="BI63" s="494"/>
      <c r="BJ63" s="494"/>
      <c r="BK63" s="494"/>
      <c r="BL63" s="494"/>
      <c r="BM63" s="494"/>
      <c r="BN63" s="494"/>
      <c r="BO63" s="494"/>
      <c r="BP63" s="494"/>
      <c r="BQ63" s="494"/>
      <c r="BR63" s="494"/>
      <c r="BS63" s="494"/>
      <c r="BT63" s="494"/>
      <c r="BU63" s="494"/>
      <c r="BV63" s="494"/>
      <c r="BW63" s="494"/>
      <c r="BX63" s="1"/>
      <c r="BY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row>
    <row r="64" spans="2:135" ht="15" customHeight="1" x14ac:dyDescent="0.15">
      <c r="AR64" s="467"/>
      <c r="AS64" s="467"/>
      <c r="AT64" s="467"/>
      <c r="AU64" s="467"/>
      <c r="AV64" s="467"/>
      <c r="AW64" s="467"/>
      <c r="AX64" s="467"/>
      <c r="AY64" s="467"/>
      <c r="AZ64" s="467"/>
      <c r="BA64" s="467"/>
      <c r="BB64" s="467"/>
      <c r="BI64" s="494"/>
      <c r="BJ64" s="494"/>
      <c r="BK64" s="494"/>
      <c r="BL64" s="494"/>
      <c r="BM64" s="494"/>
      <c r="BN64" s="494"/>
      <c r="BO64" s="494"/>
      <c r="BP64" s="494"/>
      <c r="BQ64" s="494"/>
      <c r="BR64" s="494"/>
      <c r="BS64" s="494"/>
      <c r="BT64" s="494"/>
      <c r="BU64" s="494"/>
      <c r="BV64" s="494"/>
      <c r="BW64" s="494"/>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row>
    <row r="65" spans="10:135" ht="15" customHeight="1" x14ac:dyDescent="0.15">
      <c r="J65" s="877"/>
      <c r="K65" s="877"/>
      <c r="L65" s="877"/>
      <c r="M65" s="877"/>
      <c r="N65" s="877"/>
      <c r="O65" s="877"/>
      <c r="P65" s="877"/>
      <c r="Q65" s="877"/>
      <c r="R65" s="877"/>
      <c r="S65" s="877"/>
      <c r="T65" s="877"/>
      <c r="U65" s="495"/>
      <c r="V65" s="495"/>
      <c r="W65" s="495"/>
      <c r="AB65" s="493"/>
      <c r="AC65" s="492"/>
      <c r="AJ65" s="1"/>
      <c r="AR65" s="467"/>
      <c r="AS65" s="467"/>
      <c r="AT65" s="467"/>
      <c r="AU65" s="467"/>
      <c r="AV65" s="467"/>
      <c r="AW65" s="467"/>
      <c r="AX65" s="467"/>
      <c r="AY65" s="467"/>
      <c r="AZ65" s="467"/>
      <c r="BA65" s="467"/>
      <c r="BB65" s="467"/>
      <c r="BI65" s="494"/>
      <c r="BJ65" s="494"/>
      <c r="BK65" s="494"/>
      <c r="BL65" s="494"/>
      <c r="BM65" s="494"/>
      <c r="BN65" s="494"/>
      <c r="BO65" s="494"/>
      <c r="BP65" s="494"/>
      <c r="BQ65" s="494"/>
      <c r="BR65" s="494"/>
      <c r="BS65" s="494"/>
      <c r="BT65" s="494"/>
      <c r="BU65" s="494"/>
      <c r="BV65" s="494"/>
      <c r="BW65" s="494"/>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row>
    <row r="66" spans="10:135" ht="15" customHeight="1" x14ac:dyDescent="0.15">
      <c r="AI66" s="1"/>
      <c r="AJ66" s="1"/>
      <c r="AR66" s="467"/>
      <c r="AS66" s="467"/>
      <c r="AT66" s="467"/>
      <c r="AU66" s="467"/>
      <c r="AV66" s="467"/>
      <c r="AW66" s="467"/>
      <c r="AX66" s="467"/>
      <c r="AY66" s="467"/>
      <c r="AZ66" s="467"/>
      <c r="BA66" s="467"/>
      <c r="BB66" s="467"/>
      <c r="BI66" s="494"/>
      <c r="BJ66" s="494"/>
      <c r="BK66" s="494"/>
      <c r="BL66" s="494"/>
      <c r="BM66" s="494"/>
      <c r="BN66" s="494"/>
      <c r="BO66" s="494"/>
      <c r="BP66" s="494"/>
      <c r="BQ66" s="494"/>
      <c r="BR66" s="494"/>
      <c r="BS66" s="494"/>
      <c r="BT66" s="494"/>
      <c r="BU66" s="494"/>
      <c r="BV66" s="494"/>
      <c r="BW66" s="494"/>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row>
    <row r="67" spans="10:135" ht="15" customHeight="1" x14ac:dyDescent="0.15">
      <c r="AI67" s="1"/>
      <c r="AJ67" s="1"/>
      <c r="AR67" s="467"/>
      <c r="AS67" s="467"/>
      <c r="AT67" s="467"/>
      <c r="AU67" s="467"/>
      <c r="AV67" s="467"/>
      <c r="BI67" s="494"/>
      <c r="BJ67" s="494"/>
      <c r="BK67" s="494"/>
      <c r="BL67" s="494"/>
      <c r="BM67" s="494"/>
      <c r="BN67" s="494"/>
      <c r="BO67" s="494"/>
      <c r="BP67" s="494"/>
      <c r="BQ67" s="494"/>
      <c r="BR67" s="494"/>
      <c r="BS67" s="494"/>
      <c r="BT67" s="494"/>
      <c r="BU67" s="494"/>
      <c r="BV67" s="494"/>
      <c r="BW67" s="494"/>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row>
    <row r="68" spans="10:135" ht="15" customHeight="1" x14ac:dyDescent="0.15">
      <c r="AI68" s="1"/>
      <c r="AJ68" s="1"/>
      <c r="AR68" s="467"/>
      <c r="AS68" s="467"/>
      <c r="AT68" s="467"/>
      <c r="AU68" s="467"/>
      <c r="AV68" s="467"/>
      <c r="BI68" s="494"/>
      <c r="BJ68" s="494"/>
      <c r="BK68" s="494"/>
      <c r="BL68" s="494"/>
      <c r="BM68" s="494"/>
      <c r="BN68" s="494"/>
      <c r="BO68" s="494"/>
      <c r="BP68" s="494"/>
      <c r="BQ68" s="494"/>
      <c r="BR68" s="494"/>
      <c r="BS68" s="494"/>
      <c r="BT68" s="494"/>
      <c r="BU68" s="494"/>
      <c r="BV68" s="494"/>
      <c r="BW68" s="494"/>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row>
    <row r="69" spans="10:135" ht="15" customHeight="1" x14ac:dyDescent="0.15">
      <c r="AI69" s="1"/>
      <c r="AJ69" s="1"/>
      <c r="AR69" s="467"/>
      <c r="AS69" s="467"/>
      <c r="BI69" s="494"/>
      <c r="BJ69" s="494"/>
      <c r="BK69" s="494"/>
      <c r="BL69" s="494"/>
      <c r="BM69" s="494"/>
      <c r="BN69" s="494"/>
      <c r="BO69" s="494"/>
      <c r="BP69" s="494"/>
      <c r="BQ69" s="494"/>
      <c r="BR69" s="494"/>
      <c r="BS69" s="494"/>
      <c r="BT69" s="494"/>
      <c r="BU69" s="494"/>
      <c r="BV69" s="494"/>
      <c r="BW69" s="494"/>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row>
    <row r="70" spans="10:135" ht="15" customHeight="1" x14ac:dyDescent="0.15">
      <c r="AI70" s="1"/>
      <c r="AJ70" s="1"/>
      <c r="AR70" s="467"/>
      <c r="AS70" s="467"/>
      <c r="BI70" s="494"/>
      <c r="BJ70" s="494"/>
      <c r="BK70" s="494"/>
      <c r="BL70" s="494"/>
      <c r="BM70" s="494"/>
      <c r="BN70" s="494"/>
      <c r="BO70" s="494"/>
      <c r="BP70" s="494"/>
      <c r="BQ70" s="494"/>
      <c r="BR70" s="494"/>
      <c r="BS70" s="494"/>
      <c r="BT70" s="494"/>
      <c r="BU70" s="494"/>
      <c r="BV70" s="494"/>
      <c r="BW70" s="494"/>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row>
    <row r="71" spans="10:135" ht="15" customHeight="1" x14ac:dyDescent="0.15">
      <c r="AI71" s="1"/>
      <c r="AJ71" s="1"/>
      <c r="AR71" s="467"/>
      <c r="AS71" s="467"/>
      <c r="BI71" s="494"/>
      <c r="BJ71" s="494"/>
      <c r="BK71" s="494"/>
      <c r="BL71" s="494"/>
      <c r="BM71" s="494"/>
      <c r="BN71" s="494"/>
      <c r="BO71" s="494"/>
      <c r="BP71" s="494"/>
      <c r="BQ71" s="494"/>
      <c r="BR71" s="494"/>
      <c r="BS71" s="494"/>
      <c r="BT71" s="494"/>
      <c r="BU71" s="494"/>
      <c r="BV71" s="494"/>
      <c r="BW71" s="494"/>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row>
    <row r="72" spans="10:135" ht="15" customHeight="1" x14ac:dyDescent="0.15">
      <c r="AI72" s="1"/>
      <c r="AR72" s="467"/>
      <c r="AS72" s="467"/>
      <c r="BI72" s="494"/>
      <c r="BJ72" s="494"/>
      <c r="BK72" s="494"/>
      <c r="BL72" s="494"/>
      <c r="BM72" s="494"/>
      <c r="BN72" s="494"/>
      <c r="BO72" s="494"/>
      <c r="BP72" s="494"/>
      <c r="BQ72" s="494"/>
      <c r="BR72" s="494"/>
      <c r="BS72" s="494"/>
      <c r="BT72" s="494"/>
      <c r="BU72" s="494"/>
      <c r="BV72" s="494"/>
      <c r="BW72" s="494"/>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row>
    <row r="73" spans="10:135" ht="15" customHeight="1" x14ac:dyDescent="0.15">
      <c r="AR73" s="467"/>
      <c r="AS73" s="467"/>
      <c r="BI73" s="494"/>
      <c r="BJ73" s="494"/>
      <c r="BK73" s="494"/>
      <c r="BL73" s="494"/>
      <c r="BM73" s="494"/>
      <c r="BN73" s="494"/>
      <c r="BO73" s="494"/>
      <c r="BP73" s="494"/>
      <c r="BQ73" s="494"/>
      <c r="BR73" s="494"/>
      <c r="BS73" s="494"/>
      <c r="BT73" s="494"/>
      <c r="BU73" s="494"/>
      <c r="BV73" s="494"/>
      <c r="BW73" s="494"/>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row>
    <row r="74" spans="10:135" ht="15" customHeight="1" x14ac:dyDescent="0.15">
      <c r="AR74" s="467"/>
      <c r="AS74" s="467"/>
      <c r="BC74" s="468"/>
      <c r="BD74" s="468"/>
      <c r="BE74" s="468"/>
      <c r="BF74" s="468"/>
      <c r="BG74" s="468"/>
      <c r="BH74" s="468"/>
      <c r="BI74" s="494"/>
      <c r="BJ74" s="494"/>
      <c r="BK74" s="494"/>
      <c r="BL74" s="494"/>
      <c r="BM74" s="494"/>
      <c r="BN74" s="494"/>
      <c r="BO74" s="494"/>
      <c r="BP74" s="494"/>
      <c r="BQ74" s="494"/>
      <c r="BR74" s="494"/>
      <c r="BS74" s="494"/>
      <c r="BT74" s="494"/>
      <c r="BU74" s="494"/>
      <c r="BV74" s="494"/>
      <c r="BW74" s="494"/>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row>
    <row r="75" spans="10:135" ht="15" customHeight="1" x14ac:dyDescent="0.15">
      <c r="AR75" s="467"/>
      <c r="AS75" s="467"/>
      <c r="BC75" s="468"/>
      <c r="BD75" s="468"/>
      <c r="BE75" s="468"/>
      <c r="BF75" s="468"/>
      <c r="BG75" s="468"/>
      <c r="BH75" s="468"/>
      <c r="BI75" s="494"/>
      <c r="BJ75" s="494"/>
      <c r="BK75" s="494"/>
      <c r="BL75" s="494"/>
      <c r="BM75" s="494"/>
      <c r="BN75" s="494"/>
      <c r="BO75" s="494"/>
      <c r="BP75" s="494"/>
      <c r="BQ75" s="494"/>
      <c r="BR75" s="494"/>
      <c r="BS75" s="494"/>
      <c r="BT75" s="494"/>
      <c r="BU75" s="494"/>
      <c r="BV75" s="494"/>
      <c r="BW75" s="494"/>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row>
    <row r="76" spans="10:135" ht="15" customHeight="1" x14ac:dyDescent="0.15">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row>
    <row r="77" spans="10:135" ht="15" customHeight="1" x14ac:dyDescent="0.15">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row>
    <row r="79" spans="10:135" ht="15" customHeight="1" x14ac:dyDescent="0.15">
      <c r="AS79" s="1"/>
    </row>
    <row r="80" spans="10:135" ht="15" customHeight="1" x14ac:dyDescent="0.15">
      <c r="AS80" s="1"/>
    </row>
    <row r="81" spans="9:76" ht="15" customHeight="1" x14ac:dyDescent="0.15">
      <c r="AS81" s="1"/>
    </row>
    <row r="82" spans="9:76" ht="15" customHeight="1" x14ac:dyDescent="0.15">
      <c r="AS82" s="1"/>
    </row>
    <row r="83" spans="9:76" ht="15" customHeight="1" x14ac:dyDescent="0.15">
      <c r="I83" s="1"/>
      <c r="J83" s="1"/>
      <c r="K83" s="1"/>
      <c r="L83" s="1"/>
      <c r="M83" s="1"/>
      <c r="N83" s="1"/>
      <c r="O83" s="1"/>
      <c r="P83" s="1"/>
      <c r="Q83" s="1"/>
      <c r="R83" s="1"/>
      <c r="S83" s="1"/>
      <c r="AS83" s="1"/>
      <c r="BR83" s="1"/>
      <c r="BS83" s="1"/>
      <c r="BT83" s="1"/>
    </row>
    <row r="84" spans="9:76" ht="15" customHeight="1" x14ac:dyDescent="0.15">
      <c r="I84" s="1"/>
      <c r="J84" s="1"/>
      <c r="K84" s="1"/>
      <c r="L84" s="1"/>
      <c r="M84" s="1"/>
      <c r="N84" s="1"/>
      <c r="O84" s="1"/>
      <c r="P84" s="1"/>
      <c r="Q84" s="1"/>
      <c r="R84" s="1"/>
      <c r="S84" s="1"/>
      <c r="AS84" s="1"/>
      <c r="BR84" s="1"/>
      <c r="BS84" s="1"/>
      <c r="BT84" s="1"/>
    </row>
    <row r="85" spans="9:76" ht="15" customHeight="1" x14ac:dyDescent="0.15">
      <c r="I85" s="1"/>
      <c r="J85" s="1"/>
      <c r="K85" s="1"/>
      <c r="L85" s="1"/>
      <c r="M85" s="1"/>
      <c r="N85" s="1"/>
      <c r="O85" s="1"/>
      <c r="P85" s="1"/>
      <c r="Q85" s="1"/>
      <c r="R85" s="1"/>
      <c r="S85" s="1"/>
      <c r="AR85" s="1"/>
      <c r="AS85" s="1"/>
      <c r="BR85" s="1"/>
      <c r="BS85" s="1"/>
      <c r="BT85" s="1"/>
    </row>
    <row r="86" spans="9:76" ht="15" customHeight="1" x14ac:dyDescent="0.15">
      <c r="I86" s="1"/>
      <c r="J86" s="1"/>
      <c r="K86" s="1"/>
      <c r="L86" s="1"/>
      <c r="M86" s="1"/>
      <c r="N86" s="1"/>
      <c r="O86" s="1"/>
      <c r="P86" s="1"/>
      <c r="Q86" s="1"/>
      <c r="R86" s="1"/>
      <c r="S86" s="1"/>
      <c r="AR86" s="1"/>
      <c r="AS86" s="1"/>
      <c r="BF86" s="1"/>
      <c r="BG86" s="1"/>
      <c r="BH86" s="1"/>
      <c r="BI86" s="1"/>
      <c r="BJ86" s="1"/>
      <c r="BK86" s="1"/>
      <c r="BL86" s="1"/>
      <c r="BM86" s="1"/>
      <c r="BN86" s="1"/>
      <c r="BO86" s="1"/>
      <c r="BP86" s="1"/>
      <c r="BQ86" s="1"/>
      <c r="BR86" s="1"/>
      <c r="BS86" s="1"/>
      <c r="BT86" s="1"/>
      <c r="BU86" s="1"/>
      <c r="BV86" s="1"/>
      <c r="BW86" s="1"/>
      <c r="BX86" s="1"/>
    </row>
    <row r="87" spans="9:76" ht="15" customHeight="1" x14ac:dyDescent="0.15">
      <c r="I87" s="1"/>
      <c r="J87" s="1"/>
      <c r="K87" s="1"/>
      <c r="L87" s="1"/>
      <c r="M87" s="1"/>
      <c r="N87" s="1"/>
      <c r="O87" s="1"/>
      <c r="P87" s="1"/>
      <c r="Q87" s="1"/>
      <c r="R87" s="1"/>
      <c r="S87" s="1"/>
      <c r="AR87" s="1"/>
      <c r="AS87" s="1"/>
      <c r="BF87" s="1"/>
      <c r="BG87" s="1"/>
      <c r="BH87" s="1"/>
      <c r="BI87" s="1"/>
      <c r="BJ87" s="1"/>
      <c r="BK87" s="1"/>
      <c r="BL87" s="1"/>
      <c r="BM87" s="1"/>
      <c r="BN87" s="1"/>
      <c r="BO87" s="1"/>
      <c r="BP87" s="1"/>
      <c r="BQ87" s="1"/>
      <c r="BR87" s="1"/>
      <c r="BS87" s="1"/>
      <c r="BT87" s="1"/>
      <c r="BU87" s="1"/>
      <c r="BV87" s="1"/>
      <c r="BW87" s="1"/>
      <c r="BX87" s="1"/>
    </row>
    <row r="88" spans="9:76" ht="15" customHeight="1" x14ac:dyDescent="0.15">
      <c r="I88" s="1"/>
      <c r="J88" s="1"/>
      <c r="K88" s="1"/>
      <c r="L88" s="1"/>
      <c r="M88" s="1"/>
      <c r="N88" s="1"/>
      <c r="O88" s="1"/>
      <c r="P88" s="1"/>
      <c r="Q88" s="1"/>
      <c r="R88" s="1"/>
      <c r="S88" s="1"/>
      <c r="AR88" s="1"/>
      <c r="AS88" s="1"/>
      <c r="BF88" s="1"/>
      <c r="BG88" s="1"/>
      <c r="BH88" s="1"/>
      <c r="BI88" s="1"/>
      <c r="BJ88" s="1"/>
      <c r="BK88" s="1"/>
      <c r="BL88" s="1"/>
      <c r="BM88" s="1"/>
      <c r="BN88" s="1"/>
      <c r="BO88" s="1"/>
      <c r="BP88" s="1"/>
      <c r="BQ88" s="1"/>
      <c r="BR88" s="1"/>
      <c r="BS88" s="1"/>
      <c r="BT88" s="1"/>
      <c r="BU88" s="1"/>
      <c r="BV88" s="1"/>
      <c r="BW88" s="1"/>
      <c r="BX88" s="1"/>
    </row>
    <row r="89" spans="9:76" ht="15" customHeight="1" x14ac:dyDescent="0.15">
      <c r="I89" s="1"/>
      <c r="J89" s="1"/>
      <c r="K89" s="1"/>
      <c r="L89" s="1"/>
      <c r="M89" s="1"/>
      <c r="N89" s="1"/>
      <c r="O89" s="1"/>
      <c r="P89" s="1"/>
      <c r="Q89" s="1"/>
      <c r="R89" s="1"/>
      <c r="S89" s="1"/>
      <c r="AK89" s="1"/>
      <c r="AL89" s="1"/>
      <c r="AM89" s="1"/>
      <c r="AN89" s="1"/>
      <c r="AO89" s="1"/>
      <c r="AP89" s="1"/>
      <c r="AQ89" s="1"/>
      <c r="AR89" s="1"/>
      <c r="AS89" s="1"/>
      <c r="BF89" s="1"/>
      <c r="BG89" s="1"/>
      <c r="BH89" s="1"/>
      <c r="BI89" s="1"/>
      <c r="BJ89" s="1"/>
      <c r="BK89" s="1"/>
      <c r="BL89" s="1"/>
      <c r="BM89" s="1"/>
      <c r="BN89" s="1"/>
      <c r="BO89" s="1"/>
      <c r="BP89" s="1"/>
      <c r="BQ89" s="1"/>
      <c r="BR89" s="1"/>
      <c r="BS89" s="1"/>
      <c r="BT89" s="1"/>
      <c r="BU89" s="1"/>
      <c r="BV89" s="1"/>
      <c r="BW89" s="1"/>
      <c r="BX89" s="1"/>
    </row>
    <row r="90" spans="9:76" ht="15" customHeight="1" x14ac:dyDescent="0.15">
      <c r="I90" s="1"/>
      <c r="J90" s="1"/>
      <c r="K90" s="1"/>
      <c r="L90" s="1"/>
      <c r="M90" s="1"/>
      <c r="N90" s="1"/>
      <c r="O90" s="1"/>
      <c r="P90" s="1"/>
      <c r="Q90" s="1"/>
      <c r="R90" s="1"/>
      <c r="S90" s="1"/>
      <c r="AK90" s="1"/>
      <c r="AL90" s="1"/>
      <c r="AM90" s="1"/>
      <c r="AN90" s="1"/>
      <c r="AO90" s="1"/>
      <c r="AP90" s="1"/>
      <c r="AQ90" s="1"/>
      <c r="AR90" s="1"/>
      <c r="AS90" s="1"/>
      <c r="BF90" s="1"/>
      <c r="BG90" s="1"/>
      <c r="BH90" s="1"/>
      <c r="BI90" s="1"/>
      <c r="BJ90" s="1"/>
      <c r="BK90" s="1"/>
      <c r="BL90" s="1"/>
      <c r="BM90" s="1"/>
      <c r="BN90" s="1"/>
      <c r="BO90" s="1"/>
      <c r="BP90" s="1"/>
      <c r="BQ90" s="1"/>
      <c r="BR90" s="1"/>
      <c r="BS90" s="1"/>
      <c r="BT90" s="1"/>
      <c r="BU90" s="1"/>
      <c r="BV90" s="1"/>
      <c r="BW90" s="1"/>
      <c r="BX90" s="1"/>
    </row>
    <row r="91" spans="9:76" ht="15" customHeight="1" x14ac:dyDescent="0.15">
      <c r="I91" s="1"/>
      <c r="J91" s="1"/>
      <c r="K91" s="1"/>
      <c r="L91" s="1"/>
      <c r="M91" s="1"/>
      <c r="N91" s="1"/>
      <c r="O91" s="1"/>
      <c r="P91" s="1"/>
      <c r="Q91" s="1"/>
      <c r="R91" s="1"/>
      <c r="S91" s="1"/>
      <c r="AK91" s="1"/>
      <c r="AL91" s="1"/>
      <c r="AM91" s="1"/>
      <c r="AN91" s="1"/>
      <c r="AO91" s="1"/>
      <c r="AP91" s="1"/>
      <c r="AQ91" s="1"/>
      <c r="AR91" s="1"/>
      <c r="AS91" s="1"/>
      <c r="BF91" s="1"/>
      <c r="BG91" s="1"/>
      <c r="BH91" s="1"/>
      <c r="BI91" s="1"/>
      <c r="BJ91" s="1"/>
      <c r="BK91" s="1"/>
      <c r="BL91" s="1"/>
      <c r="BM91" s="1"/>
      <c r="BN91" s="1"/>
      <c r="BO91" s="1"/>
      <c r="BP91" s="1"/>
      <c r="BQ91" s="1"/>
      <c r="BR91" s="1"/>
      <c r="BS91" s="1"/>
      <c r="BT91" s="1"/>
      <c r="BU91" s="1"/>
      <c r="BV91" s="1"/>
      <c r="BW91" s="1"/>
      <c r="BX91" s="1"/>
    </row>
    <row r="92" spans="9:76" ht="15" customHeight="1" x14ac:dyDescent="0.15">
      <c r="AK92" s="1"/>
      <c r="AL92" s="1"/>
      <c r="AM92" s="1"/>
      <c r="AN92" s="1"/>
      <c r="AO92" s="1"/>
      <c r="AP92" s="1"/>
      <c r="AQ92" s="1"/>
      <c r="AR92" s="1"/>
      <c r="AS92" s="1"/>
      <c r="BF92" s="1"/>
      <c r="BG92" s="1"/>
      <c r="BH92" s="1"/>
      <c r="BI92" s="1"/>
      <c r="BJ92" s="1"/>
      <c r="BK92" s="1"/>
      <c r="BL92" s="1"/>
      <c r="BM92" s="1"/>
      <c r="BN92" s="1"/>
      <c r="BO92" s="1"/>
      <c r="BP92" s="1"/>
      <c r="BQ92" s="1"/>
      <c r="BR92" s="1"/>
      <c r="BS92" s="1"/>
      <c r="BT92" s="1"/>
      <c r="BU92" s="1"/>
      <c r="BV92" s="1"/>
      <c r="BW92" s="1"/>
      <c r="BX92" s="1"/>
    </row>
    <row r="93" spans="9:76" ht="15" customHeight="1" x14ac:dyDescent="0.15">
      <c r="AK93" s="1"/>
      <c r="AL93" s="1"/>
      <c r="AM93" s="1"/>
      <c r="AN93" s="1"/>
      <c r="AO93" s="1"/>
      <c r="AP93" s="1"/>
      <c r="AQ93" s="1"/>
      <c r="AR93" s="1"/>
      <c r="AS93" s="1"/>
      <c r="BF93" s="1"/>
      <c r="BG93" s="1"/>
      <c r="BH93" s="1"/>
      <c r="BI93" s="1"/>
      <c r="BJ93" s="1"/>
      <c r="BK93" s="1"/>
      <c r="BL93" s="1"/>
      <c r="BM93" s="1"/>
      <c r="BN93" s="1"/>
      <c r="BO93" s="1"/>
      <c r="BP93" s="1"/>
      <c r="BQ93" s="1"/>
      <c r="BR93" s="1"/>
      <c r="BS93" s="1"/>
      <c r="BT93" s="1"/>
      <c r="BU93" s="1"/>
      <c r="BV93" s="1"/>
      <c r="BW93" s="1"/>
      <c r="BX93" s="1"/>
    </row>
    <row r="94" spans="9:76" ht="15" customHeight="1" x14ac:dyDescent="0.15">
      <c r="AK94" s="1"/>
      <c r="AL94" s="1"/>
      <c r="AM94" s="1"/>
      <c r="AN94" s="1"/>
      <c r="AO94" s="1"/>
      <c r="AP94" s="1"/>
      <c r="AQ94" s="1"/>
      <c r="AR94" s="1"/>
      <c r="AS94" s="1"/>
      <c r="BF94" s="1"/>
      <c r="BG94" s="1"/>
      <c r="BH94" s="1"/>
      <c r="BI94" s="1"/>
      <c r="BJ94" s="1"/>
      <c r="BK94" s="1"/>
      <c r="BL94" s="1"/>
      <c r="BM94" s="1"/>
      <c r="BN94" s="1"/>
      <c r="BO94" s="1"/>
      <c r="BP94" s="1"/>
      <c r="BQ94" s="1"/>
      <c r="BR94" s="1"/>
      <c r="BS94" s="1"/>
      <c r="BT94" s="1"/>
      <c r="BU94" s="1"/>
      <c r="BV94" s="1"/>
      <c r="BW94" s="1"/>
      <c r="BX94" s="1"/>
    </row>
    <row r="95" spans="9:76" ht="15" customHeight="1" x14ac:dyDescent="0.15">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row>
    <row r="96" spans="9:76" ht="15" customHeight="1" x14ac:dyDescent="0.15">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row>
    <row r="97" spans="31:72" ht="15" customHeight="1" x14ac:dyDescent="0.15">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row>
    <row r="98" spans="31:72" ht="15" customHeight="1" x14ac:dyDescent="0.15">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row>
    <row r="99" spans="31:72" ht="15" customHeight="1" x14ac:dyDescent="0.15">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row>
    <row r="100" spans="31:72" ht="15" customHeight="1" x14ac:dyDescent="0.15">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row>
    <row r="101" spans="31:72" ht="15" customHeight="1" x14ac:dyDescent="0.15">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row>
    <row r="102" spans="31:72" ht="15" customHeight="1" x14ac:dyDescent="0.15">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row>
    <row r="103" spans="31:72" ht="15" customHeight="1" x14ac:dyDescent="0.15">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row>
    <row r="104" spans="31:72" ht="15" customHeight="1" x14ac:dyDescent="0.15">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row>
    <row r="105" spans="31:72" ht="15" customHeight="1" x14ac:dyDescent="0.15">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row>
    <row r="106" spans="31:72" ht="15" customHeight="1" x14ac:dyDescent="0.15">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row>
    <row r="107" spans="31:72" ht="15" customHeight="1" x14ac:dyDescent="0.15">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row>
    <row r="108" spans="31:72" ht="15" customHeight="1" x14ac:dyDescent="0.15">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row>
    <row r="109" spans="31:72" ht="15" customHeight="1" x14ac:dyDescent="0.15">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row>
    <row r="110" spans="31:72" ht="15" customHeight="1" x14ac:dyDescent="0.15">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row>
    <row r="111" spans="31:72" ht="15" customHeight="1" x14ac:dyDescent="0.15">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31:72" ht="15" customHeight="1" x14ac:dyDescent="0.15">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row>
    <row r="113" spans="31:72" ht="15" customHeight="1" x14ac:dyDescent="0.15">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row>
    <row r="114" spans="31:72" ht="15" customHeight="1" x14ac:dyDescent="0.15">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O114" s="1"/>
      <c r="BP114" s="1"/>
      <c r="BQ114" s="1"/>
      <c r="BR114" s="1"/>
      <c r="BS114" s="1"/>
      <c r="BT114" s="1"/>
    </row>
    <row r="115" spans="31:72" ht="15" customHeight="1" x14ac:dyDescent="0.15">
      <c r="AE115" s="1"/>
      <c r="AF115" s="1"/>
      <c r="AG115" s="1"/>
      <c r="AH115" s="1"/>
      <c r="AI115" s="1"/>
      <c r="AJ115" s="1"/>
      <c r="AK115" s="1"/>
      <c r="AL115" s="1"/>
      <c r="AM115" s="1"/>
      <c r="AN115" s="1"/>
      <c r="AO115" s="1"/>
      <c r="AP115" s="1"/>
      <c r="AQ115" s="1"/>
    </row>
    <row r="116" spans="31:72" ht="15" customHeight="1" x14ac:dyDescent="0.15">
      <c r="AE116" s="1"/>
      <c r="AF116" s="1"/>
      <c r="AG116" s="1"/>
      <c r="AH116" s="1"/>
      <c r="AI116" s="1"/>
      <c r="AJ116" s="1"/>
      <c r="AK116" s="1"/>
      <c r="AL116" s="1"/>
      <c r="AM116" s="1"/>
      <c r="AN116" s="1"/>
      <c r="AO116" s="1"/>
      <c r="AP116" s="1"/>
      <c r="AQ116" s="1"/>
    </row>
    <row r="117" spans="31:72" ht="15" customHeight="1" x14ac:dyDescent="0.15">
      <c r="AE117" s="1"/>
      <c r="AF117" s="1"/>
      <c r="AG117" s="1"/>
      <c r="AH117" s="1"/>
      <c r="AI117" s="1"/>
      <c r="AJ117" s="1"/>
      <c r="AK117" s="1"/>
      <c r="AL117" s="1"/>
      <c r="AM117" s="1"/>
      <c r="AN117" s="1"/>
      <c r="AO117" s="1"/>
      <c r="AP117" s="1"/>
      <c r="AQ117" s="1"/>
    </row>
    <row r="118" spans="31:72" ht="15" customHeight="1" x14ac:dyDescent="0.15">
      <c r="AE118" s="1"/>
      <c r="AF118" s="1"/>
      <c r="AG118" s="1"/>
      <c r="AH118" s="1"/>
      <c r="AI118" s="1"/>
      <c r="AJ118" s="1"/>
      <c r="AK118" s="1"/>
      <c r="AL118" s="1"/>
      <c r="AM118" s="1"/>
      <c r="AN118" s="1"/>
      <c r="AO118" s="1"/>
      <c r="AP118" s="1"/>
      <c r="AQ118" s="1"/>
    </row>
    <row r="119" spans="31:72" ht="15" customHeight="1" x14ac:dyDescent="0.15">
      <c r="AE119" s="1"/>
      <c r="AF119" s="1"/>
      <c r="AG119" s="1"/>
      <c r="AH119" s="1"/>
      <c r="AI119" s="1"/>
      <c r="AJ119" s="1"/>
      <c r="AK119" s="1"/>
      <c r="AL119" s="1"/>
      <c r="AM119" s="1"/>
      <c r="AN119" s="1"/>
      <c r="AO119" s="1"/>
      <c r="AP119" s="1"/>
      <c r="AQ119" s="1"/>
    </row>
    <row r="120" spans="31:72" ht="15" customHeight="1" x14ac:dyDescent="0.15">
      <c r="AE120" s="1"/>
      <c r="AF120" s="1"/>
      <c r="AG120" s="1"/>
      <c r="AH120" s="1"/>
      <c r="AI120" s="1"/>
      <c r="AJ120" s="1"/>
      <c r="AK120" s="1"/>
      <c r="AL120" s="1"/>
      <c r="AM120" s="1"/>
      <c r="AN120" s="1"/>
      <c r="AO120" s="1"/>
      <c r="AP120" s="1"/>
      <c r="AQ120" s="1"/>
    </row>
    <row r="121" spans="31:72" ht="15" customHeight="1" x14ac:dyDescent="0.15">
      <c r="AE121" s="1"/>
      <c r="AF121" s="1"/>
      <c r="AG121" s="1"/>
      <c r="AH121" s="1"/>
      <c r="AI121" s="1"/>
      <c r="AJ121" s="1"/>
      <c r="AK121" s="1"/>
      <c r="AL121" s="1"/>
      <c r="AM121" s="1"/>
      <c r="AN121" s="1"/>
      <c r="AO121" s="1"/>
      <c r="AP121" s="1"/>
      <c r="AQ121" s="1"/>
    </row>
    <row r="122" spans="31:72" ht="15" customHeight="1" x14ac:dyDescent="0.15">
      <c r="AE122" s="1"/>
      <c r="AF122" s="1"/>
      <c r="AG122" s="1"/>
      <c r="AH122" s="1"/>
      <c r="AI122" s="1"/>
      <c r="AJ122" s="1"/>
      <c r="AK122" s="1"/>
      <c r="AL122" s="1"/>
      <c r="AM122" s="1"/>
      <c r="AN122" s="1"/>
      <c r="AO122" s="1"/>
      <c r="AP122" s="1"/>
      <c r="AQ122" s="1"/>
    </row>
    <row r="123" spans="31:72" ht="15" customHeight="1" x14ac:dyDescent="0.15">
      <c r="AE123" s="1"/>
      <c r="AF123" s="1"/>
      <c r="AG123" s="1"/>
      <c r="AH123" s="1"/>
      <c r="AI123" s="1"/>
      <c r="AJ123" s="1"/>
      <c r="AK123" s="1"/>
      <c r="AL123" s="1"/>
      <c r="AM123" s="1"/>
      <c r="AN123" s="1"/>
      <c r="AO123" s="1"/>
      <c r="AP123" s="1"/>
      <c r="AQ123" s="1"/>
    </row>
    <row r="124" spans="31:72" ht="15" customHeight="1" x14ac:dyDescent="0.15">
      <c r="AE124" s="1"/>
      <c r="AF124" s="1"/>
      <c r="AG124" s="1"/>
      <c r="AH124" s="1"/>
      <c r="AI124" s="1"/>
      <c r="AJ124" s="1"/>
      <c r="AK124" s="1"/>
      <c r="AL124" s="1"/>
      <c r="AM124" s="1"/>
      <c r="AN124" s="1"/>
      <c r="AO124" s="1"/>
      <c r="AP124" s="1"/>
      <c r="AQ124" s="1"/>
    </row>
    <row r="125" spans="31:72" ht="15" customHeight="1" x14ac:dyDescent="0.15">
      <c r="AE125" s="1"/>
      <c r="AF125" s="1"/>
      <c r="AG125" s="1"/>
      <c r="AH125" s="1"/>
      <c r="AI125" s="1"/>
      <c r="AJ125" s="1"/>
      <c r="AK125" s="1"/>
      <c r="AL125" s="1"/>
      <c r="AM125" s="1"/>
      <c r="AN125" s="1"/>
      <c r="AO125" s="1"/>
      <c r="AP125" s="1"/>
      <c r="AQ125" s="1"/>
    </row>
    <row r="126" spans="31:72" ht="15" customHeight="1" x14ac:dyDescent="0.15">
      <c r="AE126" s="1"/>
      <c r="AF126" s="1"/>
      <c r="AG126" s="1"/>
      <c r="AH126" s="1"/>
      <c r="AI126" s="1"/>
      <c r="AJ126" s="1"/>
      <c r="AK126" s="1"/>
      <c r="AL126" s="1"/>
      <c r="AM126" s="1"/>
      <c r="AN126" s="1"/>
      <c r="AO126" s="1"/>
      <c r="AP126" s="1"/>
      <c r="AQ126" s="1"/>
    </row>
    <row r="127" spans="31:72" ht="15" customHeight="1" x14ac:dyDescent="0.15">
      <c r="AE127" s="1"/>
      <c r="AF127" s="1"/>
      <c r="AG127" s="1"/>
      <c r="AH127" s="1"/>
      <c r="AI127" s="1"/>
      <c r="AJ127" s="1"/>
      <c r="AK127" s="1"/>
      <c r="AL127" s="1"/>
      <c r="AM127" s="1"/>
      <c r="AN127" s="1"/>
      <c r="AO127" s="1"/>
      <c r="AP127" s="1"/>
      <c r="AQ127" s="1"/>
    </row>
  </sheetData>
  <sheetProtection password="E7E3" sheet="1" formatCells="0" selectLockedCells="1"/>
  <mergeCells count="250">
    <mergeCell ref="AN21:BB23"/>
    <mergeCell ref="T2:Z3"/>
    <mergeCell ref="AA2:AK3"/>
    <mergeCell ref="AN2:BB3"/>
    <mergeCell ref="B3:S3"/>
    <mergeCell ref="B4:S4"/>
    <mergeCell ref="AA4:AL5"/>
    <mergeCell ref="B6:J6"/>
    <mergeCell ref="K6:AK6"/>
    <mergeCell ref="B8:J8"/>
    <mergeCell ref="B9:J9"/>
    <mergeCell ref="AN9:AW9"/>
    <mergeCell ref="B10:J12"/>
    <mergeCell ref="AN10:AW10"/>
    <mergeCell ref="B13:J15"/>
    <mergeCell ref="AN13:AW13"/>
    <mergeCell ref="B18:J19"/>
    <mergeCell ref="K18:S19"/>
    <mergeCell ref="T18:W19"/>
    <mergeCell ref="X18:Z19"/>
    <mergeCell ref="AA18:AC19"/>
    <mergeCell ref="AD18:AD19"/>
    <mergeCell ref="AE18:AF19"/>
    <mergeCell ref="AG18:AH19"/>
    <mergeCell ref="AI18:AK19"/>
    <mergeCell ref="B20:C21"/>
    <mergeCell ref="K20:S20"/>
    <mergeCell ref="T20:W20"/>
    <mergeCell ref="X20:Z20"/>
    <mergeCell ref="AA20:AC20"/>
    <mergeCell ref="AD20:AD21"/>
    <mergeCell ref="AE20:AF20"/>
    <mergeCell ref="AG20:AH20"/>
    <mergeCell ref="AI20:AK20"/>
    <mergeCell ref="K21:S21"/>
    <mergeCell ref="T21:W21"/>
    <mergeCell ref="X21:Z21"/>
    <mergeCell ref="AA21:AC21"/>
    <mergeCell ref="AE21:AF21"/>
    <mergeCell ref="AG21:AH21"/>
    <mergeCell ref="AI21:AK21"/>
    <mergeCell ref="B22:C23"/>
    <mergeCell ref="K22:S22"/>
    <mergeCell ref="T22:W22"/>
    <mergeCell ref="X22:Z22"/>
    <mergeCell ref="AA22:AC22"/>
    <mergeCell ref="AD22:AD23"/>
    <mergeCell ref="AE22:AF22"/>
    <mergeCell ref="AG22:AH22"/>
    <mergeCell ref="AI22:AK22"/>
    <mergeCell ref="K23:S23"/>
    <mergeCell ref="T23:W23"/>
    <mergeCell ref="X23:Z23"/>
    <mergeCell ref="AA23:AC23"/>
    <mergeCell ref="AE23:AF23"/>
    <mergeCell ref="AG23:AH23"/>
    <mergeCell ref="AI23:AK23"/>
    <mergeCell ref="B24:C25"/>
    <mergeCell ref="K24:S24"/>
    <mergeCell ref="T24:W24"/>
    <mergeCell ref="X24:Z24"/>
    <mergeCell ref="AA24:AC24"/>
    <mergeCell ref="AD24:AD25"/>
    <mergeCell ref="AE24:AF24"/>
    <mergeCell ref="AG24:AH24"/>
    <mergeCell ref="AI24:AK24"/>
    <mergeCell ref="K25:S25"/>
    <mergeCell ref="T25:W25"/>
    <mergeCell ref="X25:Z25"/>
    <mergeCell ref="AA25:AC25"/>
    <mergeCell ref="AE25:AF25"/>
    <mergeCell ref="AG25:AH25"/>
    <mergeCell ref="AI25:AK25"/>
    <mergeCell ref="B26:C27"/>
    <mergeCell ref="K26:S26"/>
    <mergeCell ref="T26:W26"/>
    <mergeCell ref="X26:Z26"/>
    <mergeCell ref="AA26:AC26"/>
    <mergeCell ref="AD26:AD27"/>
    <mergeCell ref="AE26:AF26"/>
    <mergeCell ref="AG26:AH26"/>
    <mergeCell ref="AI26:AK26"/>
    <mergeCell ref="K27:S27"/>
    <mergeCell ref="T27:W27"/>
    <mergeCell ref="X27:Z27"/>
    <mergeCell ref="AA27:AC27"/>
    <mergeCell ref="AE27:AF27"/>
    <mergeCell ref="AG27:AH27"/>
    <mergeCell ref="AI27:AK27"/>
    <mergeCell ref="B28:C29"/>
    <mergeCell ref="K28:S28"/>
    <mergeCell ref="T28:W28"/>
    <mergeCell ref="X28:Z28"/>
    <mergeCell ref="AA28:AC28"/>
    <mergeCell ref="AD28:AD29"/>
    <mergeCell ref="AE28:AF28"/>
    <mergeCell ref="AG28:AH28"/>
    <mergeCell ref="AI28:AK28"/>
    <mergeCell ref="K29:S29"/>
    <mergeCell ref="T29:W29"/>
    <mergeCell ref="X29:Z29"/>
    <mergeCell ref="AA29:AC29"/>
    <mergeCell ref="AE29:AF29"/>
    <mergeCell ref="AG29:AH29"/>
    <mergeCell ref="AI29:AK29"/>
    <mergeCell ref="B30:J31"/>
    <mergeCell ref="K30:S30"/>
    <mergeCell ref="T30:W30"/>
    <mergeCell ref="X30:Z30"/>
    <mergeCell ref="AA30:AC30"/>
    <mergeCell ref="AD30:AD31"/>
    <mergeCell ref="AE30:AF31"/>
    <mergeCell ref="AG30:AH30"/>
    <mergeCell ref="AI30:AK30"/>
    <mergeCell ref="K31:S31"/>
    <mergeCell ref="T31:W31"/>
    <mergeCell ref="X31:Z31"/>
    <mergeCell ref="AA31:AC31"/>
    <mergeCell ref="AG31:AH31"/>
    <mergeCell ref="AI31:AK31"/>
    <mergeCell ref="B32:J33"/>
    <mergeCell ref="K32:S32"/>
    <mergeCell ref="T32:W32"/>
    <mergeCell ref="X32:Z32"/>
    <mergeCell ref="AA32:AC32"/>
    <mergeCell ref="AD32:AD33"/>
    <mergeCell ref="AE32:AF33"/>
    <mergeCell ref="AG32:AH32"/>
    <mergeCell ref="AI32:AK32"/>
    <mergeCell ref="K33:S33"/>
    <mergeCell ref="T33:W33"/>
    <mergeCell ref="X33:Z33"/>
    <mergeCell ref="AA33:AC33"/>
    <mergeCell ref="AG33:AH33"/>
    <mergeCell ref="AI33:AK33"/>
    <mergeCell ref="B36:J37"/>
    <mergeCell ref="K36:S37"/>
    <mergeCell ref="T36:W37"/>
    <mergeCell ref="X36:Z37"/>
    <mergeCell ref="AA36:AC37"/>
    <mergeCell ref="AD36:AD37"/>
    <mergeCell ref="AE36:AF37"/>
    <mergeCell ref="AG36:AH37"/>
    <mergeCell ref="AI36:AK37"/>
    <mergeCell ref="B38:B49"/>
    <mergeCell ref="C38:D40"/>
    <mergeCell ref="E38:J38"/>
    <mergeCell ref="K38:S38"/>
    <mergeCell ref="T38:W39"/>
    <mergeCell ref="X38:Z39"/>
    <mergeCell ref="AA38:AC39"/>
    <mergeCell ref="AD38:AD39"/>
    <mergeCell ref="AE38:AF39"/>
    <mergeCell ref="AG38:AH39"/>
    <mergeCell ref="AI38:AK38"/>
    <mergeCell ref="AN38:BB40"/>
    <mergeCell ref="E39:J39"/>
    <mergeCell ref="K39:S39"/>
    <mergeCell ref="AI39:AK39"/>
    <mergeCell ref="E40:J40"/>
    <mergeCell ref="K40:AF40"/>
    <mergeCell ref="AG40:AH40"/>
    <mergeCell ref="AI40:AK40"/>
    <mergeCell ref="C41:D43"/>
    <mergeCell ref="E41:J41"/>
    <mergeCell ref="K41:S41"/>
    <mergeCell ref="T41:W42"/>
    <mergeCell ref="X41:Z42"/>
    <mergeCell ref="AA41:AC42"/>
    <mergeCell ref="AD41:AD42"/>
    <mergeCell ref="AE41:AF42"/>
    <mergeCell ref="AG41:AH42"/>
    <mergeCell ref="AI41:AK41"/>
    <mergeCell ref="E42:J42"/>
    <mergeCell ref="K42:S42"/>
    <mergeCell ref="AI42:AK42"/>
    <mergeCell ref="E43:J43"/>
    <mergeCell ref="K43:AF43"/>
    <mergeCell ref="AG43:AH43"/>
    <mergeCell ref="AI43:AK43"/>
    <mergeCell ref="C44:D46"/>
    <mergeCell ref="E44:J44"/>
    <mergeCell ref="K44:S44"/>
    <mergeCell ref="T44:W45"/>
    <mergeCell ref="X44:Z45"/>
    <mergeCell ref="AA44:AC45"/>
    <mergeCell ref="E46:J46"/>
    <mergeCell ref="K46:AF46"/>
    <mergeCell ref="AD44:AD45"/>
    <mergeCell ref="AE44:AF45"/>
    <mergeCell ref="AG44:AH45"/>
    <mergeCell ref="AI44:AK44"/>
    <mergeCell ref="AN44:BB45"/>
    <mergeCell ref="E45:J45"/>
    <mergeCell ref="K45:S45"/>
    <mergeCell ref="AI45:AK45"/>
    <mergeCell ref="AG46:AH46"/>
    <mergeCell ref="AI46:AK46"/>
    <mergeCell ref="C47:D49"/>
    <mergeCell ref="E47:J47"/>
    <mergeCell ref="K47:S47"/>
    <mergeCell ref="T47:W48"/>
    <mergeCell ref="X47:Z48"/>
    <mergeCell ref="AA47:AC48"/>
    <mergeCell ref="AD47:AD48"/>
    <mergeCell ref="AE47:AF48"/>
    <mergeCell ref="AG47:AH48"/>
    <mergeCell ref="AI47:AK47"/>
    <mergeCell ref="AN47:BB48"/>
    <mergeCell ref="E48:J48"/>
    <mergeCell ref="K48:S48"/>
    <mergeCell ref="AI48:AK48"/>
    <mergeCell ref="B50:B55"/>
    <mergeCell ref="C50:D52"/>
    <mergeCell ref="E50:J50"/>
    <mergeCell ref="K50:S50"/>
    <mergeCell ref="T50:W51"/>
    <mergeCell ref="X50:Z51"/>
    <mergeCell ref="E51:J51"/>
    <mergeCell ref="K51:S51"/>
    <mergeCell ref="K54:S54"/>
    <mergeCell ref="E52:J52"/>
    <mergeCell ref="E49:J49"/>
    <mergeCell ref="K49:AF49"/>
    <mergeCell ref="AG49:AH49"/>
    <mergeCell ref="AI49:AK49"/>
    <mergeCell ref="AA53:AC54"/>
    <mergeCell ref="AA50:AC51"/>
    <mergeCell ref="AD50:AD51"/>
    <mergeCell ref="AE50:AF51"/>
    <mergeCell ref="AG50:AH51"/>
    <mergeCell ref="AI50:AK51"/>
    <mergeCell ref="K52:AF52"/>
    <mergeCell ref="AG52:AH52"/>
    <mergeCell ref="AI52:AK52"/>
    <mergeCell ref="C53:D55"/>
    <mergeCell ref="E53:J53"/>
    <mergeCell ref="K53:S53"/>
    <mergeCell ref="T53:W54"/>
    <mergeCell ref="X53:Z54"/>
    <mergeCell ref="E55:J55"/>
    <mergeCell ref="K55:AF55"/>
    <mergeCell ref="AG55:AH55"/>
    <mergeCell ref="AI55:AK55"/>
    <mergeCell ref="J65:T65"/>
    <mergeCell ref="AD53:AD54"/>
    <mergeCell ref="AE53:AF54"/>
    <mergeCell ref="AG53:AH54"/>
    <mergeCell ref="AI53:AK54"/>
    <mergeCell ref="E54:J54"/>
  </mergeCells>
  <phoneticPr fontId="38"/>
  <conditionalFormatting sqref="AG20:AH33">
    <cfRule type="cellIs" dxfId="10" priority="18" stopIfTrue="1" operator="equal">
      <formula>"NG"</formula>
    </cfRule>
  </conditionalFormatting>
  <conditionalFormatting sqref="AG50 AG53">
    <cfRule type="cellIs" dxfId="9" priority="17" stopIfTrue="1" operator="equal">
      <formula>"NG"</formula>
    </cfRule>
  </conditionalFormatting>
  <conditionalFormatting sqref="AG38">
    <cfRule type="cellIs" dxfId="8" priority="16" stopIfTrue="1" operator="equal">
      <formula>"NG"</formula>
    </cfRule>
  </conditionalFormatting>
  <conditionalFormatting sqref="AG38:AH55">
    <cfRule type="cellIs" dxfId="7" priority="15" stopIfTrue="1" operator="equal">
      <formula>"NG"</formula>
    </cfRule>
  </conditionalFormatting>
  <conditionalFormatting sqref="AG47">
    <cfRule type="cellIs" dxfId="6" priority="13" stopIfTrue="1" operator="equal">
      <formula>"NG"</formula>
    </cfRule>
  </conditionalFormatting>
  <conditionalFormatting sqref="K10">
    <cfRule type="colorScale" priority="5">
      <colorScale>
        <cfvo type="min"/>
        <cfvo type="max"/>
        <color rgb="FFFF7128"/>
        <color rgb="FFFFEF9C"/>
      </colorScale>
    </cfRule>
  </conditionalFormatting>
  <conditionalFormatting sqref="B20:AK33">
    <cfRule type="expression" dxfId="5" priority="1" stopIfTrue="1">
      <formula>$S$14="■"</formula>
    </cfRule>
    <cfRule type="expression" dxfId="4" priority="4" stopIfTrue="1">
      <formula>$K$10="■"</formula>
    </cfRule>
  </conditionalFormatting>
  <conditionalFormatting sqref="B20:AK33 B38:AK55">
    <cfRule type="expression" dxfId="3" priority="2" stopIfTrue="1">
      <formula>$K$11="■"</formula>
    </cfRule>
    <cfRule type="expression" dxfId="2" priority="3" stopIfTrue="1">
      <formula>$K$10="■"</formula>
    </cfRule>
  </conditionalFormatting>
  <dataValidations count="7">
    <dataValidation type="list" allowBlank="1" showInputMessage="1" sqref="K34:S34">
      <formula1>断熱材種類</formula1>
    </dataValidation>
    <dataValidation allowBlank="1" showInputMessage="1" sqref="K20:K33 K38:K39 K41:K42 K44:K45 K47:K48 K50:K51 K53:K54"/>
    <dataValidation type="list" allowBlank="1" showInputMessage="1" showErrorMessage="1" sqref="T38 T50 T41 T44 T53 T47">
      <formula1>"あり,なし"</formula1>
    </dataValidation>
    <dataValidation imeMode="halfAlpha" allowBlank="1" showInputMessage="1" showErrorMessage="1" sqref="BO57:BQ70 BR57:BU71 BI73:BU75 BI57:BN71"/>
    <dataValidation type="list" allowBlank="1" showInputMessage="1" showErrorMessage="1" sqref="D20:D29 L14 G20:G27 C57 U57 S14 K8:K13 AA13 AA9">
      <formula1>"□,■"</formula1>
    </dataValidation>
    <dataValidation type="list" showInputMessage="1" sqref="K40:AF40 K43:AF43 K46:AF46 K49:AF49">
      <formula1>"イ 開口部の日射熱取得率が0.59以下であるもの,ロ ガラスの日射熱取得率が0.73以下であるもの,ハ 付属部材を設けるもの,ニ ひさし、軒等を設けるもの,４地域の為、不要,集合住宅等の為、不要"</formula1>
    </dataValidation>
    <dataValidation type="list" showInputMessage="1" sqref="K52:AF52 K55:AF55">
      <formula1>"ガラスがないドア又はガラス部分がドア面積の1/2未満,イ 開口部の日射熱取得率が0.59以下である為不要,ロ ガラスの日射熱取得率が0.73以下であるもの,ハ 付属部材を設けるもの,ニ ひさし、軒等を設けるもの,４地域の為、不要,集合住宅等の為、不要"</formula1>
    </dataValidation>
  </dataValidations>
  <pageMargins left="0.39370078740157483" right="0.39370078740157483" top="0.39370078740157483" bottom="0.59055118110236227" header="0.31496062992125984" footer="0.19685039370078741"/>
  <pageSetup paperSize="9" scale="95" orientation="portrait" r:id="rId1"/>
  <headerFooter scaleWithDoc="0">
    <oddFooter>&amp;L&amp;"Meiryo UI,標準"&amp;8ＨＰJ-713-6　(Ver.20241001）&amp;R&amp;"Meiryo UI,標準"&amp;8Copyright 2019-2024 Houseplus Corporation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I120"/>
  <sheetViews>
    <sheetView showGridLines="0" view="pageBreakPreview" zoomScaleNormal="140" zoomScaleSheetLayoutView="100" workbookViewId="0">
      <selection activeCell="R27" sqref="R27"/>
    </sheetView>
  </sheetViews>
  <sheetFormatPr defaultColWidth="2.625" defaultRowHeight="15" customHeight="1" x14ac:dyDescent="0.15"/>
  <cols>
    <col min="1" max="8" width="2.625" style="2"/>
    <col min="9" max="23" width="2.625" style="2" customWidth="1"/>
    <col min="24" max="24" width="3" style="2" customWidth="1"/>
    <col min="25" max="25" width="2.875" style="2" customWidth="1"/>
    <col min="26" max="28" width="2.625" style="2"/>
    <col min="29" max="29" width="3.625" style="2" customWidth="1"/>
    <col min="30" max="75" width="2.625" style="2"/>
    <col min="76" max="76" width="2.625" style="2" customWidth="1"/>
    <col min="77" max="77" width="7.625" style="2" customWidth="1"/>
    <col min="78" max="79" width="13.625" style="2" customWidth="1"/>
    <col min="80" max="87" width="16.625" style="2" customWidth="1"/>
    <col min="88" max="97" width="10.375" style="2" customWidth="1"/>
    <col min="98" max="102" width="17.625" style="2" customWidth="1"/>
    <col min="103" max="110" width="20" style="2" customWidth="1"/>
    <col min="111" max="113" width="17.125" style="2" customWidth="1"/>
    <col min="114" max="116" width="12.625" style="2" customWidth="1"/>
    <col min="117" max="118" width="18.125" style="2" customWidth="1"/>
    <col min="119" max="122" width="21" style="2" customWidth="1"/>
    <col min="123" max="128" width="10.875" style="2" customWidth="1"/>
    <col min="129" max="129" width="9.625" style="2" customWidth="1"/>
    <col min="130" max="130" width="14.625" style="2" customWidth="1"/>
    <col min="131" max="131" width="6.75" style="2" customWidth="1"/>
    <col min="132" max="132" width="19.75" style="2" customWidth="1"/>
    <col min="133" max="133" width="16.625" style="2" customWidth="1"/>
    <col min="134" max="135" width="13" style="2" customWidth="1"/>
    <col min="136" max="136" width="17.5" style="2" customWidth="1"/>
    <col min="137" max="137" width="20.5" style="2" customWidth="1"/>
    <col min="138" max="138" width="13.875" style="2" customWidth="1"/>
    <col min="139" max="16384" width="2.625" style="2"/>
  </cols>
  <sheetData>
    <row r="1" spans="1:139" ht="6.75" customHeight="1" x14ac:dyDescent="0.15">
      <c r="A1" s="74"/>
      <c r="B1" s="3"/>
      <c r="C1" s="3"/>
      <c r="D1" s="3"/>
      <c r="E1" s="3"/>
      <c r="F1" s="3"/>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139" ht="12" customHeight="1" x14ac:dyDescent="0.15">
      <c r="A2" s="74"/>
      <c r="B2" s="74"/>
      <c r="C2" s="74"/>
      <c r="D2" s="74"/>
      <c r="E2" s="74"/>
      <c r="F2" s="74"/>
      <c r="G2" s="74"/>
      <c r="H2" s="74"/>
      <c r="I2" s="74"/>
      <c r="J2" s="74"/>
      <c r="K2" s="74"/>
      <c r="L2" s="74"/>
      <c r="M2" s="74"/>
      <c r="N2" s="74"/>
      <c r="O2" s="74"/>
      <c r="P2" s="74"/>
      <c r="Q2" s="74"/>
      <c r="R2" s="665" t="s">
        <v>348</v>
      </c>
      <c r="S2" s="658"/>
      <c r="T2" s="658"/>
      <c r="U2" s="658"/>
      <c r="V2" s="659"/>
      <c r="W2" s="742"/>
      <c r="X2" s="743"/>
      <c r="Y2" s="743"/>
      <c r="Z2" s="743"/>
      <c r="AA2" s="743"/>
      <c r="AB2" s="743"/>
      <c r="AC2" s="743"/>
      <c r="AD2" s="743"/>
      <c r="AE2" s="743"/>
      <c r="AF2" s="743"/>
      <c r="AG2" s="743"/>
      <c r="AH2" s="743"/>
      <c r="AI2" s="743"/>
      <c r="AJ2" s="744"/>
    </row>
    <row r="3" spans="1:139" ht="14.25" customHeight="1" x14ac:dyDescent="0.15">
      <c r="A3" s="74"/>
      <c r="B3" s="733" t="s">
        <v>19</v>
      </c>
      <c r="C3" s="733"/>
      <c r="D3" s="733"/>
      <c r="E3" s="733"/>
      <c r="F3" s="733"/>
      <c r="G3" s="733"/>
      <c r="H3" s="733"/>
      <c r="I3" s="733"/>
      <c r="J3" s="733"/>
      <c r="K3" s="733"/>
      <c r="L3" s="733"/>
      <c r="M3" s="733"/>
      <c r="N3" s="733"/>
      <c r="O3" s="733"/>
      <c r="P3" s="733"/>
      <c r="Q3" s="733"/>
      <c r="R3" s="660"/>
      <c r="S3" s="661"/>
      <c r="T3" s="661"/>
      <c r="U3" s="661"/>
      <c r="V3" s="662"/>
      <c r="W3" s="745"/>
      <c r="X3" s="746"/>
      <c r="Y3" s="746"/>
      <c r="Z3" s="746"/>
      <c r="AA3" s="746"/>
      <c r="AB3" s="746"/>
      <c r="AC3" s="746"/>
      <c r="AD3" s="746"/>
      <c r="AE3" s="746"/>
      <c r="AF3" s="746"/>
      <c r="AG3" s="746"/>
      <c r="AH3" s="746"/>
      <c r="AI3" s="746"/>
      <c r="AJ3" s="747"/>
      <c r="AP3" s="15"/>
      <c r="AQ3" s="15"/>
      <c r="AR3" s="15"/>
      <c r="AS3" s="15"/>
      <c r="AT3" s="15"/>
      <c r="AU3" s="15"/>
      <c r="AV3" s="15"/>
      <c r="AW3" s="15"/>
      <c r="AX3" s="15"/>
      <c r="AY3" s="15"/>
      <c r="AZ3" s="15"/>
      <c r="BA3" s="15"/>
      <c r="BB3" s="15"/>
      <c r="BC3" s="15"/>
      <c r="BD3" s="15"/>
      <c r="BE3" s="15"/>
      <c r="BF3" s="15"/>
      <c r="BG3" s="15"/>
      <c r="BH3" s="15"/>
      <c r="BI3" s="15"/>
      <c r="BJ3" s="15"/>
      <c r="BK3" s="15"/>
      <c r="BL3" s="15"/>
      <c r="BM3" s="15"/>
      <c r="BN3" s="4"/>
      <c r="BO3" s="4"/>
      <c r="BP3" s="4"/>
      <c r="BQ3" s="4"/>
      <c r="BR3" s="4"/>
      <c r="BS3" s="4"/>
      <c r="BT3" s="4"/>
      <c r="BU3" s="4"/>
      <c r="BV3" s="4"/>
      <c r="BW3" s="4"/>
    </row>
    <row r="4" spans="1:139" ht="13.5" customHeight="1" x14ac:dyDescent="0.15">
      <c r="A4" s="74"/>
      <c r="B4" s="735" t="s">
        <v>458</v>
      </c>
      <c r="C4" s="735"/>
      <c r="D4" s="735"/>
      <c r="E4" s="735"/>
      <c r="F4" s="735"/>
      <c r="G4" s="735"/>
      <c r="H4" s="735"/>
      <c r="I4" s="735"/>
      <c r="J4" s="735"/>
      <c r="K4" s="735"/>
      <c r="L4" s="735"/>
      <c r="M4" s="735"/>
      <c r="N4" s="735"/>
      <c r="O4" s="735"/>
      <c r="P4" s="735"/>
      <c r="Q4" s="735"/>
      <c r="R4" s="15"/>
      <c r="S4" s="15"/>
      <c r="T4" s="15"/>
      <c r="U4" s="15"/>
      <c r="V4" s="15"/>
      <c r="W4" s="804" t="s">
        <v>332</v>
      </c>
      <c r="X4" s="804"/>
      <c r="Y4" s="804"/>
      <c r="Z4" s="804"/>
      <c r="AA4" s="804"/>
      <c r="AB4" s="804"/>
      <c r="AC4" s="804"/>
      <c r="AD4" s="804"/>
      <c r="AE4" s="804"/>
      <c r="AF4" s="804"/>
      <c r="AG4" s="804"/>
      <c r="AH4" s="804"/>
      <c r="AI4" s="804"/>
      <c r="AJ4" s="804"/>
      <c r="AP4" s="15"/>
      <c r="AQ4" s="15"/>
      <c r="AR4" s="15"/>
      <c r="AS4" s="15"/>
      <c r="AT4" s="15"/>
      <c r="AU4" s="15"/>
      <c r="AV4" s="15"/>
      <c r="AW4" s="15"/>
      <c r="AX4" s="15"/>
      <c r="AY4" s="15"/>
      <c r="AZ4" s="15"/>
      <c r="BA4" s="15"/>
      <c r="BB4" s="15"/>
      <c r="BC4" s="15"/>
      <c r="BD4" s="15"/>
      <c r="BE4" s="15"/>
      <c r="BF4" s="15"/>
      <c r="BG4" s="15"/>
      <c r="BH4" s="15"/>
      <c r="BI4" s="15"/>
      <c r="BJ4" s="8"/>
      <c r="BK4" s="8"/>
      <c r="BL4" s="8"/>
      <c r="BM4" s="8"/>
      <c r="BN4" s="8"/>
      <c r="BO4" s="8"/>
      <c r="BP4" s="8"/>
      <c r="BQ4" s="8"/>
      <c r="BR4" s="8"/>
      <c r="BS4" s="8"/>
      <c r="BT4" s="8"/>
      <c r="BU4" s="8"/>
      <c r="BV4" s="8"/>
      <c r="BW4" s="8"/>
    </row>
    <row r="5" spans="1:139" ht="4.5" customHeight="1" thickBot="1" x14ac:dyDescent="0.2">
      <c r="A5" s="74"/>
      <c r="B5" s="3"/>
      <c r="C5" s="3"/>
      <c r="D5" s="3"/>
      <c r="E5" s="3"/>
      <c r="F5" s="3"/>
      <c r="G5" s="75"/>
      <c r="H5" s="75"/>
      <c r="I5" s="75"/>
      <c r="J5" s="75"/>
      <c r="K5" s="75"/>
      <c r="L5" s="75"/>
      <c r="M5" s="75"/>
      <c r="N5" s="75"/>
      <c r="O5" s="75"/>
      <c r="P5" s="75"/>
      <c r="Q5" s="75"/>
      <c r="R5" s="75"/>
      <c r="S5" s="75"/>
      <c r="T5" s="75"/>
      <c r="U5" s="75"/>
      <c r="V5" s="75"/>
      <c r="W5" s="804"/>
      <c r="X5" s="804"/>
      <c r="Y5" s="804"/>
      <c r="Z5" s="804"/>
      <c r="AA5" s="804"/>
      <c r="AB5" s="804"/>
      <c r="AC5" s="804"/>
      <c r="AD5" s="804"/>
      <c r="AE5" s="804"/>
      <c r="AF5" s="804"/>
      <c r="AG5" s="804"/>
      <c r="AH5" s="804"/>
      <c r="AI5" s="804"/>
      <c r="AJ5" s="8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139" ht="19.5" customHeight="1" thickBot="1" x14ac:dyDescent="0.2">
      <c r="A6" s="74"/>
      <c r="B6" s="739" t="s">
        <v>0</v>
      </c>
      <c r="C6" s="740"/>
      <c r="D6" s="740"/>
      <c r="E6" s="740"/>
      <c r="F6" s="740"/>
      <c r="G6" s="805" t="str">
        <f t="array" ref="G6">INDEX(IF('仕様書（外皮）'!K6:AK6="", "",'仕様書（外皮）'!K6:AK6), 1, 1)</f>
        <v/>
      </c>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7"/>
      <c r="AK6" s="4"/>
      <c r="AP6" s="42"/>
      <c r="AQ6" s="42"/>
      <c r="AR6" s="42"/>
      <c r="AS6" s="42"/>
      <c r="AT6" s="42"/>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139" ht="4.5" customHeight="1" x14ac:dyDescent="0.15">
      <c r="A7" s="74"/>
      <c r="B7" s="3"/>
      <c r="C7" s="3"/>
      <c r="D7" s="3"/>
      <c r="E7" s="3"/>
      <c r="F7" s="3"/>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139" ht="15" customHeight="1" x14ac:dyDescent="0.15">
      <c r="A8" s="77"/>
      <c r="B8" s="786" t="s">
        <v>352</v>
      </c>
      <c r="C8" s="787"/>
      <c r="D8" s="787"/>
      <c r="E8" s="787"/>
      <c r="F8" s="788"/>
      <c r="G8" s="264" t="s">
        <v>24</v>
      </c>
      <c r="H8" s="261" t="s">
        <v>392</v>
      </c>
      <c r="I8" s="261"/>
      <c r="J8" s="261"/>
      <c r="K8" s="79"/>
      <c r="L8" s="79"/>
      <c r="M8" s="79"/>
      <c r="N8" s="79"/>
      <c r="O8" s="79"/>
      <c r="P8" s="79"/>
      <c r="Q8" s="79"/>
      <c r="R8" s="79"/>
      <c r="S8" s="79"/>
      <c r="T8" s="79"/>
      <c r="U8" s="79"/>
      <c r="V8" s="79"/>
      <c r="W8" s="79"/>
      <c r="X8" s="79"/>
      <c r="Y8" s="79"/>
      <c r="Z8" s="79"/>
      <c r="AA8" s="79"/>
      <c r="AB8" s="79"/>
      <c r="AC8" s="79"/>
      <c r="AD8" s="79"/>
      <c r="AE8" s="79"/>
      <c r="AF8" s="79"/>
      <c r="AG8" s="79"/>
      <c r="AH8" s="79"/>
      <c r="AI8" s="79"/>
      <c r="AJ8" s="80"/>
      <c r="AK8" s="4"/>
      <c r="AL8" s="4"/>
      <c r="AM8" s="4"/>
      <c r="AN8" s="4"/>
      <c r="AO8" s="4"/>
      <c r="AP8" s="4"/>
      <c r="AQ8" s="4"/>
      <c r="AR8" s="4"/>
      <c r="AS8" s="4"/>
      <c r="AT8" s="4"/>
      <c r="AU8" s="4"/>
      <c r="AV8" s="4"/>
      <c r="AW8" s="4"/>
      <c r="AX8" s="4"/>
      <c r="AY8" s="4"/>
      <c r="AZ8" s="4"/>
      <c r="BA8" s="4"/>
      <c r="BB8" s="4"/>
      <c r="BC8" s="4"/>
      <c r="BD8" s="4"/>
      <c r="BE8" s="4"/>
      <c r="BF8" s="4"/>
      <c r="BG8" s="5"/>
      <c r="BH8" s="5"/>
      <c r="BI8" s="5"/>
      <c r="BJ8" s="5"/>
      <c r="BK8" s="4"/>
      <c r="BL8" s="4"/>
      <c r="BM8" s="4"/>
      <c r="BN8" s="4"/>
      <c r="BO8" s="4"/>
      <c r="BP8" s="4"/>
      <c r="BQ8" s="8"/>
      <c r="BR8" s="8"/>
      <c r="BS8" s="8"/>
      <c r="BT8" s="8"/>
      <c r="BU8" s="8"/>
      <c r="BV8" s="8"/>
      <c r="BW8" s="8"/>
      <c r="BY8" s="10"/>
      <c r="BZ8" s="10"/>
      <c r="CA8" s="10"/>
      <c r="CB8" s="10"/>
      <c r="CC8" s="10"/>
      <c r="CD8" s="10"/>
      <c r="CE8" s="10"/>
      <c r="CF8" s="10"/>
      <c r="CG8" s="10"/>
      <c r="CH8" s="10"/>
      <c r="CI8" s="10"/>
      <c r="CJ8" s="11"/>
      <c r="CK8" s="11"/>
      <c r="CL8" s="11"/>
      <c r="CM8" s="11"/>
      <c r="CN8" s="11"/>
      <c r="CO8" s="11"/>
      <c r="CP8" s="11"/>
      <c r="CQ8" s="11"/>
      <c r="CR8" s="11"/>
      <c r="CS8" s="11"/>
      <c r="CT8" s="10"/>
      <c r="CU8" s="10"/>
      <c r="CV8" s="10"/>
      <c r="CW8" s="10"/>
      <c r="CX8" s="10"/>
      <c r="CY8" s="10"/>
      <c r="CZ8" s="10"/>
      <c r="DA8" s="10"/>
      <c r="DB8" s="10"/>
      <c r="DC8" s="10"/>
      <c r="DD8" s="10"/>
      <c r="DE8" s="10"/>
      <c r="DF8" s="10"/>
      <c r="DG8" s="11"/>
      <c r="DH8" s="11"/>
      <c r="DI8" s="11"/>
      <c r="DJ8" s="10"/>
      <c r="DK8" s="11"/>
      <c r="DL8" s="11"/>
      <c r="DM8" s="11"/>
      <c r="DN8" s="11"/>
      <c r="DO8" s="11"/>
      <c r="DP8" s="11"/>
      <c r="DQ8" s="11"/>
      <c r="DR8" s="11"/>
      <c r="DS8" s="11"/>
      <c r="DT8" s="11"/>
      <c r="DU8" s="11"/>
      <c r="DV8" s="11"/>
      <c r="DW8" s="11"/>
      <c r="DX8" s="11"/>
      <c r="DY8" s="10"/>
      <c r="DZ8" s="10"/>
      <c r="EA8" s="10"/>
      <c r="EB8" s="10"/>
      <c r="EC8" s="10"/>
      <c r="ED8" s="10"/>
      <c r="EE8" s="12"/>
      <c r="EF8" s="11"/>
      <c r="EG8" s="11"/>
      <c r="EH8" s="11"/>
      <c r="EI8" s="1"/>
    </row>
    <row r="9" spans="1:139" ht="15" customHeight="1" x14ac:dyDescent="0.15">
      <c r="A9" s="77"/>
      <c r="B9" s="789" t="s">
        <v>11</v>
      </c>
      <c r="C9" s="790"/>
      <c r="D9" s="790"/>
      <c r="E9" s="790"/>
      <c r="F9" s="791"/>
      <c r="G9" s="78" t="s">
        <v>24</v>
      </c>
      <c r="H9" s="79" t="s">
        <v>27</v>
      </c>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80"/>
      <c r="AK9" s="4"/>
      <c r="AL9" s="4"/>
      <c r="AM9" s="4"/>
      <c r="AN9" s="4"/>
      <c r="AO9" s="4"/>
      <c r="AP9" s="4"/>
      <c r="AQ9" s="4"/>
      <c r="AR9" s="4"/>
      <c r="AS9" s="4"/>
      <c r="AT9" s="4"/>
      <c r="AU9" s="4"/>
      <c r="AV9" s="4"/>
      <c r="AW9" s="4"/>
      <c r="AX9" s="4"/>
      <c r="AY9" s="4"/>
      <c r="AZ9" s="4"/>
      <c r="BA9" s="4"/>
      <c r="BB9" s="4"/>
      <c r="BC9" s="4"/>
      <c r="BD9" s="4"/>
      <c r="BE9" s="4"/>
      <c r="BF9" s="4"/>
      <c r="BG9" s="5"/>
      <c r="BH9" s="5"/>
      <c r="BI9" s="5"/>
      <c r="BJ9" s="5"/>
      <c r="BK9" s="4"/>
      <c r="BL9" s="4"/>
      <c r="BM9" s="4"/>
      <c r="BN9" s="4"/>
      <c r="BO9" s="4"/>
      <c r="BP9" s="4"/>
      <c r="BQ9" s="8"/>
      <c r="BR9" s="8"/>
      <c r="BS9" s="8"/>
      <c r="BT9" s="8"/>
      <c r="BU9" s="8"/>
      <c r="BV9" s="8"/>
      <c r="BW9" s="8"/>
      <c r="BY9" s="10"/>
      <c r="BZ9" s="10"/>
      <c r="CA9" s="10"/>
      <c r="CB9" s="10"/>
      <c r="CC9" s="10"/>
      <c r="CD9" s="10"/>
      <c r="CE9" s="10"/>
      <c r="CF9" s="10"/>
      <c r="CG9" s="10"/>
      <c r="CH9" s="10"/>
      <c r="CI9" s="10"/>
      <c r="CJ9" s="11"/>
      <c r="CK9" s="11"/>
      <c r="CL9" s="11"/>
      <c r="CM9" s="11"/>
      <c r="CN9" s="11"/>
      <c r="CO9" s="11"/>
      <c r="CP9" s="11"/>
      <c r="CQ9" s="11"/>
      <c r="CR9" s="11"/>
      <c r="CS9" s="11"/>
      <c r="CT9" s="10"/>
      <c r="CU9" s="10"/>
      <c r="CV9" s="10"/>
      <c r="CW9" s="10"/>
      <c r="CX9" s="10"/>
      <c r="CY9" s="10"/>
      <c r="CZ9" s="10"/>
      <c r="DA9" s="10"/>
      <c r="DB9" s="10"/>
      <c r="DC9" s="10"/>
      <c r="DD9" s="10"/>
      <c r="DE9" s="10"/>
      <c r="DF9" s="10"/>
      <c r="DG9" s="11"/>
      <c r="DH9" s="11"/>
      <c r="DI9" s="11"/>
      <c r="DJ9" s="10"/>
      <c r="DK9" s="11"/>
      <c r="DL9" s="11"/>
      <c r="DM9" s="11"/>
      <c r="DN9" s="11"/>
      <c r="DO9" s="11"/>
      <c r="DP9" s="11"/>
      <c r="DQ9" s="11"/>
      <c r="DR9" s="11"/>
      <c r="DS9" s="11"/>
      <c r="DT9" s="11"/>
      <c r="DU9" s="11"/>
      <c r="DV9" s="11"/>
      <c r="DW9" s="11"/>
      <c r="DX9" s="11"/>
      <c r="DY9" s="10"/>
      <c r="DZ9" s="10"/>
      <c r="EA9" s="10"/>
      <c r="EB9" s="10"/>
      <c r="EC9" s="10"/>
      <c r="ED9" s="10"/>
      <c r="EE9" s="12"/>
      <c r="EF9" s="11"/>
      <c r="EG9" s="11"/>
      <c r="EH9" s="11"/>
      <c r="EI9" s="1"/>
    </row>
    <row r="10" spans="1:139" ht="3" customHeight="1" x14ac:dyDescent="0.15">
      <c r="A10" s="77"/>
      <c r="B10" s="77"/>
      <c r="C10" s="81"/>
      <c r="D10" s="81"/>
      <c r="E10" s="81"/>
      <c r="F10" s="81"/>
      <c r="G10" s="81"/>
      <c r="H10" s="82"/>
      <c r="I10" s="74"/>
      <c r="J10" s="74"/>
      <c r="K10" s="74"/>
      <c r="L10" s="74"/>
      <c r="M10" s="74"/>
      <c r="N10" s="74"/>
      <c r="O10" s="74"/>
      <c r="P10" s="74"/>
      <c r="Q10" s="74"/>
      <c r="R10" s="74"/>
      <c r="S10" s="74"/>
      <c r="T10" s="74"/>
      <c r="U10" s="77"/>
      <c r="V10" s="77"/>
      <c r="W10" s="77"/>
      <c r="X10" s="77"/>
      <c r="Y10" s="77"/>
      <c r="Z10" s="77"/>
      <c r="AA10" s="77"/>
      <c r="AB10" s="77"/>
      <c r="AC10" s="77"/>
      <c r="AD10" s="77"/>
      <c r="AE10" s="77"/>
      <c r="AF10" s="77"/>
      <c r="AG10" s="77"/>
      <c r="AH10" s="77"/>
      <c r="AI10" s="77"/>
      <c r="AJ10" s="77"/>
      <c r="AP10" s="6"/>
      <c r="AQ10" s="6"/>
      <c r="AR10" s="6"/>
      <c r="AS10" s="6"/>
      <c r="AT10" s="6"/>
      <c r="AU10" s="43"/>
      <c r="AV10" s="43"/>
      <c r="AW10" s="43"/>
      <c r="AX10" s="43"/>
      <c r="AY10" s="43"/>
      <c r="AZ10" s="43"/>
      <c r="BA10" s="43"/>
      <c r="BB10" s="43"/>
      <c r="BC10" s="43"/>
      <c r="BD10" s="43"/>
      <c r="BE10" s="43"/>
      <c r="BF10" s="43"/>
      <c r="BG10" s="43"/>
      <c r="BH10" s="43"/>
      <c r="BI10" s="43"/>
      <c r="BJ10" s="43"/>
      <c r="BK10" s="43"/>
      <c r="BL10" s="43"/>
      <c r="BM10" s="43"/>
      <c r="BN10" s="43"/>
      <c r="BO10" s="43"/>
      <c r="BP10" s="43"/>
      <c r="BQ10" s="13"/>
      <c r="BR10" s="13"/>
      <c r="BS10" s="13"/>
      <c r="BT10" s="13"/>
      <c r="BU10" s="13"/>
      <c r="BV10" s="13"/>
      <c r="BW10" s="13"/>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row>
    <row r="11" spans="1:139" ht="10.5" customHeight="1" x14ac:dyDescent="0.15">
      <c r="A11" s="77"/>
      <c r="B11" s="77" t="s">
        <v>314</v>
      </c>
      <c r="C11" s="77"/>
      <c r="D11" s="83"/>
      <c r="E11" s="83"/>
      <c r="F11" s="83"/>
      <c r="G11" s="84"/>
      <c r="H11" s="77"/>
      <c r="I11" s="83"/>
      <c r="J11" s="83"/>
      <c r="K11" s="83"/>
      <c r="L11" s="83"/>
      <c r="M11" s="83"/>
      <c r="N11" s="83"/>
      <c r="O11" s="83"/>
      <c r="P11" s="83"/>
      <c r="Q11" s="83"/>
      <c r="R11" s="83"/>
      <c r="S11" s="83"/>
      <c r="T11" s="83"/>
      <c r="U11" s="74"/>
      <c r="V11" s="74"/>
      <c r="W11" s="74"/>
      <c r="X11" s="77"/>
      <c r="Y11" s="74"/>
      <c r="Z11" s="74"/>
      <c r="AA11" s="74"/>
      <c r="AB11" s="74"/>
      <c r="AC11" s="74"/>
      <c r="AD11" s="74"/>
      <c r="AE11" s="77"/>
      <c r="AF11" s="77"/>
      <c r="AG11" s="77"/>
      <c r="AH11" s="77"/>
      <c r="AI11" s="77"/>
      <c r="AJ11" s="83"/>
      <c r="AP11" s="6"/>
      <c r="AQ11" s="6"/>
      <c r="AR11" s="6"/>
      <c r="AS11" s="6"/>
      <c r="AT11" s="6"/>
      <c r="AU11" s="8"/>
      <c r="AV11" s="8"/>
      <c r="AW11" s="8"/>
      <c r="AX11" s="8"/>
      <c r="AY11" s="8"/>
      <c r="AZ11" s="8"/>
      <c r="BA11" s="8"/>
      <c r="BB11" s="8"/>
      <c r="BC11" s="8"/>
      <c r="BD11" s="8"/>
      <c r="BE11" s="8"/>
      <c r="BF11" s="8"/>
      <c r="BG11" s="8"/>
      <c r="BH11" s="8"/>
      <c r="BI11" s="8"/>
      <c r="BJ11" s="8"/>
      <c r="BK11" s="8"/>
      <c r="BL11" s="8"/>
      <c r="BM11" s="8"/>
      <c r="BN11" s="8"/>
      <c r="BO11" s="8"/>
      <c r="BP11" s="8"/>
      <c r="BQ11" s="13"/>
      <c r="BR11" s="13"/>
      <c r="BS11" s="13"/>
      <c r="BT11" s="13"/>
      <c r="BU11" s="13"/>
      <c r="BV11" s="13"/>
      <c r="BW11" s="13"/>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row>
    <row r="12" spans="1:139" ht="12.75" customHeight="1" x14ac:dyDescent="0.15">
      <c r="A12" s="77"/>
      <c r="B12" s="792" t="s">
        <v>308</v>
      </c>
      <c r="C12" s="793"/>
      <c r="D12" s="793"/>
      <c r="E12" s="793"/>
      <c r="F12" s="793"/>
      <c r="G12" s="793"/>
      <c r="H12" s="794"/>
      <c r="I12" s="798" t="s">
        <v>455</v>
      </c>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800"/>
      <c r="AP12" s="6"/>
      <c r="AQ12" s="6"/>
      <c r="AR12" s="6"/>
      <c r="AS12" s="6"/>
      <c r="AT12" s="6"/>
      <c r="AU12" s="8"/>
      <c r="AV12" s="8"/>
      <c r="AW12" s="8"/>
      <c r="AX12" s="8"/>
      <c r="AY12" s="8"/>
      <c r="AZ12" s="8"/>
      <c r="BA12" s="8"/>
      <c r="BB12" s="8"/>
      <c r="BC12" s="8"/>
      <c r="BD12" s="8"/>
      <c r="BE12" s="8"/>
      <c r="BF12" s="8"/>
      <c r="BG12" s="8"/>
      <c r="BH12" s="8"/>
      <c r="BI12" s="8"/>
      <c r="BJ12" s="8"/>
      <c r="BK12" s="8"/>
      <c r="BL12" s="8"/>
      <c r="BM12" s="8"/>
      <c r="BN12" s="8"/>
      <c r="BO12" s="8"/>
      <c r="BP12" s="8"/>
      <c r="BQ12" s="13"/>
      <c r="BR12" s="13"/>
      <c r="BS12" s="13"/>
      <c r="BT12" s="13"/>
      <c r="BU12" s="13"/>
      <c r="BV12" s="13"/>
      <c r="BW12" s="13"/>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row>
    <row r="13" spans="1:139" ht="9.75" customHeight="1" x14ac:dyDescent="0.15">
      <c r="A13" s="77"/>
      <c r="B13" s="795"/>
      <c r="C13" s="796"/>
      <c r="D13" s="796"/>
      <c r="E13" s="796"/>
      <c r="F13" s="796"/>
      <c r="G13" s="796"/>
      <c r="H13" s="797"/>
      <c r="I13" s="801"/>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3"/>
      <c r="AP13" s="6"/>
      <c r="AQ13" s="6"/>
      <c r="AR13" s="6"/>
      <c r="AS13" s="6"/>
      <c r="AT13" s="6"/>
      <c r="AU13" s="8"/>
      <c r="AV13" s="8"/>
      <c r="AW13" s="8"/>
      <c r="AX13" s="8"/>
      <c r="AY13" s="8"/>
      <c r="AZ13" s="8"/>
      <c r="BA13" s="8"/>
      <c r="BB13" s="8"/>
      <c r="BC13" s="8"/>
      <c r="BD13" s="8"/>
      <c r="BE13" s="8"/>
      <c r="BF13" s="8"/>
      <c r="BG13" s="8"/>
      <c r="BH13" s="8"/>
      <c r="BI13" s="8"/>
      <c r="BJ13" s="8"/>
      <c r="BK13" s="8"/>
      <c r="BL13" s="8"/>
      <c r="BM13" s="8"/>
      <c r="BN13" s="8"/>
      <c r="BO13" s="8"/>
      <c r="BP13" s="8"/>
      <c r="BQ13" s="13"/>
      <c r="BR13" s="13"/>
      <c r="BS13" s="13"/>
      <c r="BT13" s="13"/>
      <c r="BU13" s="13"/>
      <c r="BV13" s="13"/>
      <c r="BW13" s="13"/>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row>
    <row r="14" spans="1:139" ht="15" customHeight="1" x14ac:dyDescent="0.15">
      <c r="A14" s="77"/>
      <c r="B14" s="536" t="s">
        <v>289</v>
      </c>
      <c r="C14" s="754"/>
      <c r="D14" s="754"/>
      <c r="E14" s="754"/>
      <c r="F14" s="754"/>
      <c r="G14" s="754"/>
      <c r="H14" s="755"/>
      <c r="I14" s="777" t="s">
        <v>319</v>
      </c>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9"/>
      <c r="AP14" s="6"/>
      <c r="AQ14" s="6"/>
      <c r="AR14" s="6"/>
      <c r="AS14" s="6"/>
      <c r="AT14" s="6"/>
      <c r="AU14" s="8"/>
      <c r="AV14" s="8"/>
      <c r="AW14" s="8"/>
      <c r="AX14" s="8"/>
      <c r="AY14" s="8"/>
      <c r="AZ14" s="8"/>
      <c r="BA14" s="8"/>
      <c r="BB14" s="8"/>
      <c r="BC14" s="8"/>
      <c r="BD14" s="8"/>
      <c r="BE14" s="8"/>
      <c r="BF14" s="8"/>
      <c r="BG14" s="8"/>
      <c r="BH14" s="8"/>
      <c r="BI14" s="8"/>
      <c r="BJ14" s="8"/>
      <c r="BK14" s="8"/>
      <c r="BL14" s="8"/>
      <c r="BM14" s="8"/>
      <c r="BN14" s="8"/>
      <c r="BO14" s="8"/>
      <c r="BP14" s="8"/>
      <c r="BQ14" s="13"/>
      <c r="BR14" s="13"/>
      <c r="BS14" s="13"/>
      <c r="BT14" s="13"/>
      <c r="BU14" s="13"/>
      <c r="BV14" s="13"/>
      <c r="BW14" s="13"/>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row>
    <row r="15" spans="1:139" ht="15" customHeight="1" x14ac:dyDescent="0.15">
      <c r="A15" s="77"/>
      <c r="B15" s="94"/>
      <c r="C15" s="95"/>
      <c r="D15" s="95"/>
      <c r="E15" s="95"/>
      <c r="F15" s="95"/>
      <c r="G15" s="95"/>
      <c r="H15" s="96"/>
      <c r="I15" s="783"/>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5"/>
      <c r="AP15" s="6"/>
      <c r="AQ15" s="6"/>
      <c r="AR15" s="6"/>
      <c r="AS15" s="6"/>
      <c r="AT15" s="6"/>
      <c r="AU15" s="8"/>
      <c r="AV15" s="8"/>
      <c r="AW15" s="8"/>
      <c r="AX15" s="8"/>
      <c r="AY15" s="8"/>
      <c r="AZ15" s="8"/>
      <c r="BA15" s="8"/>
      <c r="BB15" s="8"/>
      <c r="BC15" s="8"/>
      <c r="BD15" s="8"/>
      <c r="BE15" s="8"/>
      <c r="BF15" s="8"/>
      <c r="BG15" s="8"/>
      <c r="BH15" s="8"/>
      <c r="BI15" s="8"/>
      <c r="BJ15" s="8"/>
      <c r="BK15" s="8"/>
      <c r="BL15" s="8"/>
      <c r="BM15" s="8"/>
      <c r="BN15" s="8"/>
      <c r="BO15" s="8"/>
      <c r="BP15" s="8"/>
      <c r="BQ15" s="13"/>
      <c r="BR15" s="13"/>
      <c r="BS15" s="13"/>
      <c r="BT15" s="13"/>
      <c r="BU15" s="13"/>
      <c r="BV15" s="13"/>
      <c r="BW15" s="13"/>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row>
    <row r="16" spans="1:139" ht="15" customHeight="1" x14ac:dyDescent="0.15">
      <c r="A16" s="77"/>
      <c r="B16" s="242"/>
      <c r="C16" s="380"/>
      <c r="D16" s="380"/>
      <c r="E16" s="380"/>
      <c r="F16" s="380"/>
      <c r="G16" s="380"/>
      <c r="H16" s="243"/>
      <c r="I16" s="381" t="s">
        <v>310</v>
      </c>
      <c r="J16" s="106"/>
      <c r="K16" s="106"/>
      <c r="L16" s="106"/>
      <c r="M16" s="150" t="s">
        <v>25</v>
      </c>
      <c r="N16" s="421" t="s">
        <v>291</v>
      </c>
      <c r="O16" s="102"/>
      <c r="P16" s="109"/>
      <c r="Q16" s="150" t="s">
        <v>25</v>
      </c>
      <c r="R16" s="101" t="s">
        <v>292</v>
      </c>
      <c r="S16" s="104"/>
      <c r="T16" s="109"/>
      <c r="U16" s="150" t="s">
        <v>25</v>
      </c>
      <c r="V16" s="106" t="s">
        <v>318</v>
      </c>
      <c r="W16" s="106"/>
      <c r="X16" s="106"/>
      <c r="Y16" s="106"/>
      <c r="Z16" s="109"/>
      <c r="AA16" s="150" t="s">
        <v>25</v>
      </c>
      <c r="AB16" s="421" t="s">
        <v>320</v>
      </c>
      <c r="AC16" s="107"/>
      <c r="AD16" s="108"/>
      <c r="AE16" s="109"/>
      <c r="AF16" s="109"/>
      <c r="AG16" s="109"/>
      <c r="AH16" s="109"/>
      <c r="AI16" s="109"/>
      <c r="AJ16" s="382"/>
      <c r="AT16" s="6"/>
      <c r="AY16" s="8"/>
      <c r="AZ16" s="8"/>
      <c r="BA16" s="8"/>
      <c r="BB16" s="8"/>
      <c r="BC16" s="8"/>
      <c r="BD16" s="8"/>
      <c r="BE16" s="8"/>
      <c r="BF16" s="8"/>
      <c r="BG16" s="8"/>
      <c r="BH16" s="8"/>
      <c r="BI16" s="8"/>
      <c r="BJ16" s="8"/>
      <c r="BK16" s="8"/>
      <c r="BL16" s="8"/>
      <c r="BM16" s="8"/>
      <c r="BN16" s="8"/>
      <c r="BO16" s="8"/>
      <c r="BP16" s="8"/>
      <c r="BQ16" s="14"/>
      <c r="BR16" s="14"/>
      <c r="BS16" s="14"/>
      <c r="BT16" s="14"/>
      <c r="BU16" s="14"/>
      <c r="BV16" s="14"/>
      <c r="BW16" s="14"/>
      <c r="BY16" s="1"/>
      <c r="DG16" s="1"/>
      <c r="DH16" s="1"/>
      <c r="DI16" s="1"/>
      <c r="DJ16" s="1"/>
      <c r="DK16" s="1"/>
      <c r="DL16" s="1"/>
      <c r="DM16" s="1"/>
      <c r="DN16" s="1"/>
      <c r="DO16" s="1"/>
      <c r="DP16" s="1"/>
      <c r="DQ16" s="1"/>
      <c r="DR16" s="1"/>
      <c r="DS16" s="1"/>
      <c r="DT16" s="1"/>
      <c r="DU16" s="1"/>
      <c r="DV16" s="1"/>
      <c r="DW16" s="1"/>
      <c r="DX16" s="1"/>
      <c r="DY16" s="1"/>
      <c r="DZ16" s="1"/>
      <c r="EA16" s="1"/>
      <c r="EB16" s="1"/>
      <c r="EC16" s="1"/>
    </row>
    <row r="17" spans="1:133" ht="15" customHeight="1" x14ac:dyDescent="0.15">
      <c r="A17" s="77"/>
      <c r="B17" s="536" t="s">
        <v>290</v>
      </c>
      <c r="C17" s="754"/>
      <c r="D17" s="754"/>
      <c r="E17" s="754"/>
      <c r="F17" s="754"/>
      <c r="G17" s="754"/>
      <c r="H17" s="755"/>
      <c r="I17" s="756" t="s">
        <v>393</v>
      </c>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8"/>
      <c r="AP17" s="6"/>
      <c r="AQ17" s="6"/>
      <c r="AR17" s="6"/>
      <c r="AS17" s="6"/>
      <c r="AT17" s="6"/>
      <c r="AU17" s="8"/>
      <c r="AV17" s="8"/>
      <c r="AW17" s="8"/>
      <c r="AX17" s="8"/>
      <c r="AY17" s="8"/>
      <c r="AZ17" s="8"/>
      <c r="BA17" s="8"/>
      <c r="BB17" s="8"/>
      <c r="BC17" s="8"/>
      <c r="BD17" s="8"/>
      <c r="BE17" s="8"/>
      <c r="BF17" s="8"/>
      <c r="BG17" s="8"/>
      <c r="BH17" s="8"/>
      <c r="BI17" s="8"/>
      <c r="BJ17" s="8"/>
      <c r="BK17" s="8"/>
      <c r="BL17" s="8"/>
      <c r="BM17" s="8"/>
      <c r="BN17" s="8"/>
      <c r="BO17" s="8"/>
      <c r="BP17" s="8"/>
      <c r="BQ17" s="13"/>
      <c r="BR17" s="13"/>
      <c r="BS17" s="13"/>
      <c r="BT17" s="13"/>
      <c r="BU17" s="13"/>
      <c r="BV17" s="13"/>
      <c r="BW17" s="13"/>
      <c r="BY17" s="1"/>
      <c r="DG17" s="1"/>
      <c r="DH17" s="1"/>
      <c r="DI17" s="1"/>
      <c r="DJ17" s="1"/>
      <c r="DK17" s="1"/>
      <c r="DL17" s="1"/>
      <c r="DM17" s="1"/>
      <c r="DN17" s="1"/>
      <c r="DO17" s="1"/>
      <c r="DP17" s="1"/>
      <c r="DQ17" s="1"/>
      <c r="DR17" s="1"/>
      <c r="DS17" s="1"/>
      <c r="DT17" s="1"/>
      <c r="DU17" s="1"/>
      <c r="DV17" s="1"/>
      <c r="DW17" s="1"/>
      <c r="DX17" s="1"/>
      <c r="DY17" s="1"/>
      <c r="DZ17" s="1"/>
      <c r="EA17" s="1"/>
      <c r="EB17" s="1"/>
      <c r="EC17" s="1"/>
    </row>
    <row r="18" spans="1:133" ht="15" customHeight="1" thickBot="1" x14ac:dyDescent="0.2">
      <c r="A18" s="77"/>
      <c r="B18" s="298"/>
      <c r="C18" s="83"/>
      <c r="D18" s="83"/>
      <c r="E18" s="83"/>
      <c r="F18" s="83"/>
      <c r="G18" s="83"/>
      <c r="H18" s="299"/>
      <c r="I18" s="759"/>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0"/>
      <c r="AG18" s="760"/>
      <c r="AH18" s="760"/>
      <c r="AI18" s="760"/>
      <c r="AJ18" s="761"/>
      <c r="AP18" s="6"/>
      <c r="AQ18" s="6"/>
      <c r="AR18" s="6"/>
      <c r="AS18" s="6"/>
      <c r="AT18" s="6"/>
      <c r="AU18" s="8"/>
      <c r="AV18" s="8"/>
      <c r="AW18" s="8"/>
      <c r="AX18" s="8"/>
      <c r="AY18" s="8"/>
      <c r="AZ18" s="8"/>
      <c r="BA18" s="8"/>
      <c r="BB18" s="8"/>
      <c r="BC18" s="8"/>
      <c r="BD18" s="8"/>
      <c r="BE18" s="8"/>
      <c r="BF18" s="8"/>
      <c r="BG18" s="8"/>
      <c r="BH18" s="8"/>
      <c r="BI18" s="8"/>
      <c r="BJ18" s="8"/>
      <c r="BK18" s="8"/>
      <c r="BL18" s="8"/>
      <c r="BM18" s="8"/>
      <c r="BN18" s="8"/>
      <c r="BO18" s="8"/>
      <c r="BP18" s="8"/>
      <c r="BQ18" s="13"/>
      <c r="BR18" s="13"/>
      <c r="BS18" s="13"/>
      <c r="BT18" s="13"/>
      <c r="BU18" s="13"/>
      <c r="BV18" s="13"/>
      <c r="BW18" s="13"/>
      <c r="BY18" s="1"/>
      <c r="DG18" s="1"/>
      <c r="DH18" s="1"/>
      <c r="DI18" s="1"/>
      <c r="DJ18" s="1"/>
      <c r="DK18" s="1"/>
      <c r="DL18" s="1"/>
      <c r="DM18" s="1"/>
      <c r="DN18" s="1"/>
      <c r="DO18" s="1"/>
      <c r="DP18" s="1"/>
      <c r="DQ18" s="1"/>
      <c r="DR18" s="1"/>
      <c r="DS18" s="1"/>
      <c r="DT18" s="1"/>
      <c r="DU18" s="1"/>
      <c r="DV18" s="1"/>
      <c r="DW18" s="1"/>
      <c r="DX18" s="1"/>
      <c r="DY18" s="1"/>
      <c r="DZ18" s="1"/>
      <c r="EA18" s="1"/>
      <c r="EB18" s="1"/>
      <c r="EC18" s="1"/>
    </row>
    <row r="19" spans="1:133" ht="15" customHeight="1" x14ac:dyDescent="0.15">
      <c r="A19" s="77"/>
      <c r="B19" s="298"/>
      <c r="C19" s="83"/>
      <c r="D19" s="83"/>
      <c r="E19" s="83"/>
      <c r="F19" s="83"/>
      <c r="G19" s="83"/>
      <c r="H19" s="299"/>
      <c r="I19" s="759"/>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0"/>
      <c r="AG19" s="760"/>
      <c r="AH19" s="760"/>
      <c r="AI19" s="760"/>
      <c r="AJ19" s="761"/>
      <c r="AN19" s="344"/>
      <c r="AO19" s="345"/>
      <c r="AP19" s="345"/>
      <c r="AQ19" s="345"/>
      <c r="AR19" s="346"/>
      <c r="AS19" s="346"/>
      <c r="AT19" s="346"/>
      <c r="AU19" s="346"/>
      <c r="AV19" s="346"/>
      <c r="AW19" s="345"/>
      <c r="AX19" s="345"/>
      <c r="AY19" s="345"/>
      <c r="AZ19" s="345"/>
      <c r="BA19" s="345"/>
      <c r="BB19" s="488"/>
      <c r="BC19" s="8"/>
      <c r="BD19" s="8"/>
      <c r="BE19" s="8"/>
      <c r="BF19" s="8"/>
      <c r="BG19" s="8"/>
      <c r="BH19" s="8"/>
      <c r="BI19" s="8"/>
      <c r="BJ19" s="8"/>
      <c r="BK19" s="8"/>
      <c r="BL19" s="8"/>
      <c r="BM19" s="8"/>
      <c r="BN19" s="8"/>
      <c r="BO19" s="8"/>
      <c r="BP19" s="8"/>
      <c r="BQ19" s="13"/>
      <c r="BR19" s="13"/>
      <c r="BS19" s="13"/>
      <c r="BT19" s="13"/>
      <c r="BU19" s="13"/>
      <c r="BV19" s="13"/>
      <c r="BW19" s="13"/>
      <c r="BY19" s="1"/>
      <c r="DG19" s="1"/>
      <c r="DH19" s="1"/>
      <c r="DI19" s="1"/>
      <c r="DJ19" s="1"/>
      <c r="DK19" s="1"/>
      <c r="DL19" s="1"/>
      <c r="DM19" s="1"/>
      <c r="DN19" s="1"/>
      <c r="DO19" s="1"/>
      <c r="DP19" s="1"/>
      <c r="DQ19" s="1"/>
      <c r="DR19" s="1"/>
      <c r="DS19" s="1"/>
      <c r="DT19" s="1"/>
      <c r="DU19" s="1"/>
      <c r="DV19" s="1"/>
      <c r="DW19" s="1"/>
      <c r="DX19" s="1"/>
      <c r="DY19" s="1"/>
      <c r="DZ19" s="1"/>
      <c r="EA19" s="1"/>
      <c r="EB19" s="1"/>
      <c r="EC19" s="1"/>
    </row>
    <row r="20" spans="1:133" ht="15" customHeight="1" x14ac:dyDescent="0.15">
      <c r="A20" s="77"/>
      <c r="B20" s="298"/>
      <c r="C20" s="83"/>
      <c r="D20" s="83"/>
      <c r="E20" s="83"/>
      <c r="F20" s="83"/>
      <c r="G20" s="83"/>
      <c r="H20" s="299"/>
      <c r="I20" s="759"/>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1"/>
      <c r="AN20" s="595" t="s">
        <v>527</v>
      </c>
      <c r="AO20" s="730"/>
      <c r="AP20" s="730"/>
      <c r="AQ20" s="730"/>
      <c r="AR20" s="730"/>
      <c r="AS20" s="730"/>
      <c r="AT20" s="730"/>
      <c r="AU20" s="730"/>
      <c r="AV20" s="730"/>
      <c r="AW20" s="730"/>
      <c r="AX20" s="730"/>
      <c r="AY20" s="730"/>
      <c r="AZ20" s="730"/>
      <c r="BA20" s="730"/>
      <c r="BB20" s="597"/>
      <c r="BC20" s="8"/>
      <c r="BD20" s="8"/>
      <c r="BE20" s="8"/>
      <c r="BF20" s="8"/>
      <c r="BG20" s="8"/>
      <c r="BH20" s="8"/>
      <c r="BI20" s="8"/>
      <c r="BJ20" s="8"/>
      <c r="BK20" s="8"/>
      <c r="BL20" s="8"/>
      <c r="BM20" s="8"/>
      <c r="BN20" s="8"/>
      <c r="BO20" s="8"/>
      <c r="BP20" s="8"/>
      <c r="BQ20" s="13"/>
      <c r="BR20" s="13"/>
      <c r="BS20" s="13"/>
      <c r="BT20" s="13"/>
      <c r="BU20" s="13"/>
      <c r="BV20" s="13"/>
      <c r="BW20" s="13"/>
      <c r="BY20" s="1"/>
      <c r="DG20" s="1"/>
      <c r="DH20" s="1"/>
      <c r="DI20" s="1"/>
      <c r="DJ20" s="1"/>
      <c r="DK20" s="1"/>
      <c r="DL20" s="1"/>
      <c r="DM20" s="1"/>
      <c r="DN20" s="1"/>
      <c r="DO20" s="1"/>
      <c r="DP20" s="1"/>
      <c r="DQ20" s="1"/>
      <c r="DR20" s="1"/>
      <c r="DS20" s="1"/>
      <c r="DT20" s="1"/>
      <c r="DU20" s="1"/>
      <c r="DV20" s="1"/>
      <c r="DW20" s="1"/>
      <c r="DX20" s="1"/>
      <c r="DY20" s="1"/>
      <c r="DZ20" s="1"/>
      <c r="EA20" s="1"/>
      <c r="EB20" s="1"/>
      <c r="EC20" s="1"/>
    </row>
    <row r="21" spans="1:133" ht="15" customHeight="1" x14ac:dyDescent="0.15">
      <c r="A21" s="77"/>
      <c r="B21" s="298"/>
      <c r="C21" s="83"/>
      <c r="D21" s="83"/>
      <c r="E21" s="83"/>
      <c r="F21" s="83"/>
      <c r="G21" s="83"/>
      <c r="H21" s="299"/>
      <c r="I21" s="759"/>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1"/>
      <c r="AN21" s="595"/>
      <c r="AO21" s="730"/>
      <c r="AP21" s="730"/>
      <c r="AQ21" s="730"/>
      <c r="AR21" s="730"/>
      <c r="AS21" s="730"/>
      <c r="AT21" s="730"/>
      <c r="AU21" s="730"/>
      <c r="AV21" s="730"/>
      <c r="AW21" s="730"/>
      <c r="AX21" s="730"/>
      <c r="AY21" s="730"/>
      <c r="AZ21" s="730"/>
      <c r="BA21" s="730"/>
      <c r="BB21" s="597"/>
      <c r="BC21" s="8"/>
      <c r="BD21" s="8"/>
      <c r="BE21" s="8"/>
      <c r="BF21" s="8"/>
      <c r="BG21" s="8"/>
      <c r="BH21" s="8"/>
      <c r="BI21" s="8"/>
      <c r="BJ21" s="8"/>
      <c r="BK21" s="8"/>
      <c r="BL21" s="8"/>
      <c r="BM21" s="8"/>
      <c r="BN21" s="8"/>
      <c r="BO21" s="8"/>
      <c r="BP21" s="8"/>
      <c r="BQ21" s="13"/>
      <c r="BR21" s="13"/>
      <c r="BS21" s="13"/>
      <c r="BT21" s="13"/>
      <c r="BU21" s="13"/>
      <c r="BV21" s="13"/>
      <c r="BW21" s="13"/>
      <c r="BY21" s="1"/>
      <c r="DG21" s="1"/>
      <c r="DH21" s="1"/>
      <c r="DI21" s="1"/>
      <c r="DJ21" s="1"/>
      <c r="DK21" s="1"/>
      <c r="DL21" s="1"/>
      <c r="DM21" s="1"/>
      <c r="DN21" s="1"/>
      <c r="DO21" s="1"/>
      <c r="DP21" s="1"/>
      <c r="DQ21" s="1"/>
      <c r="DR21" s="1"/>
      <c r="DS21" s="1"/>
      <c r="DT21" s="1"/>
      <c r="DU21" s="1"/>
      <c r="DV21" s="1"/>
      <c r="DW21" s="1"/>
      <c r="DX21" s="1"/>
      <c r="DY21" s="1"/>
      <c r="DZ21" s="1"/>
      <c r="EA21" s="1"/>
      <c r="EB21" s="1"/>
      <c r="EC21" s="1"/>
    </row>
    <row r="22" spans="1:133" ht="15" customHeight="1" x14ac:dyDescent="0.15">
      <c r="A22" s="77"/>
      <c r="B22" s="298"/>
      <c r="C22" s="83"/>
      <c r="D22" s="83"/>
      <c r="E22" s="83"/>
      <c r="F22" s="83"/>
      <c r="G22" s="83"/>
      <c r="H22" s="299"/>
      <c r="I22" s="759"/>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1"/>
      <c r="AN22" s="595"/>
      <c r="AO22" s="730"/>
      <c r="AP22" s="730"/>
      <c r="AQ22" s="730"/>
      <c r="AR22" s="730"/>
      <c r="AS22" s="730"/>
      <c r="AT22" s="730"/>
      <c r="AU22" s="730"/>
      <c r="AV22" s="730"/>
      <c r="AW22" s="730"/>
      <c r="AX22" s="730"/>
      <c r="AY22" s="730"/>
      <c r="AZ22" s="730"/>
      <c r="BA22" s="730"/>
      <c r="BB22" s="597"/>
      <c r="BC22" s="8"/>
      <c r="BD22" s="8"/>
      <c r="BE22" s="8"/>
      <c r="BF22" s="8"/>
      <c r="BG22" s="8"/>
      <c r="BH22" s="8"/>
      <c r="BI22" s="8"/>
      <c r="BJ22" s="8"/>
      <c r="BK22" s="8"/>
      <c r="BL22" s="8"/>
      <c r="BM22" s="8"/>
      <c r="BN22" s="8"/>
      <c r="BO22" s="8"/>
      <c r="BP22" s="8"/>
      <c r="BQ22" s="13"/>
      <c r="BR22" s="13"/>
      <c r="BS22" s="13"/>
      <c r="BT22" s="13"/>
      <c r="BU22" s="13"/>
      <c r="BV22" s="13"/>
      <c r="BW22" s="13"/>
      <c r="BY22" s="1"/>
      <c r="DG22" s="1"/>
      <c r="DH22" s="1"/>
      <c r="DI22" s="1"/>
      <c r="DJ22" s="1"/>
      <c r="DK22" s="1"/>
      <c r="DL22" s="1"/>
      <c r="DM22" s="1"/>
      <c r="DN22" s="1"/>
      <c r="DO22" s="1"/>
      <c r="DP22" s="1"/>
      <c r="DQ22" s="1"/>
      <c r="DR22" s="1"/>
      <c r="DS22" s="1"/>
      <c r="DT22" s="1"/>
      <c r="DU22" s="1"/>
      <c r="DV22" s="1"/>
      <c r="DW22" s="1"/>
      <c r="DX22" s="1"/>
      <c r="DY22" s="1"/>
      <c r="DZ22" s="1"/>
      <c r="EA22" s="1"/>
      <c r="EB22" s="1"/>
      <c r="EC22" s="1"/>
    </row>
    <row r="23" spans="1:133" ht="15" customHeight="1" thickBot="1" x14ac:dyDescent="0.2">
      <c r="A23" s="77"/>
      <c r="B23" s="298"/>
      <c r="C23" s="83"/>
      <c r="D23" s="83"/>
      <c r="E23" s="83"/>
      <c r="F23" s="83"/>
      <c r="G23" s="83"/>
      <c r="H23" s="299"/>
      <c r="I23" s="759"/>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1"/>
      <c r="AN23" s="349"/>
      <c r="AO23" s="350"/>
      <c r="AP23" s="350"/>
      <c r="AQ23" s="350"/>
      <c r="AR23" s="351"/>
      <c r="AS23" s="351"/>
      <c r="AT23" s="351"/>
      <c r="AU23" s="351"/>
      <c r="AV23" s="351"/>
      <c r="AW23" s="350"/>
      <c r="AX23" s="350"/>
      <c r="AY23" s="350"/>
      <c r="AZ23" s="350"/>
      <c r="BA23" s="350"/>
      <c r="BB23" s="489"/>
      <c r="BC23" s="8"/>
      <c r="BD23" s="8"/>
      <c r="BE23" s="8"/>
      <c r="BF23" s="8"/>
      <c r="BG23" s="8"/>
      <c r="BH23" s="8"/>
      <c r="BI23" s="8"/>
      <c r="BJ23" s="8"/>
      <c r="BK23" s="8"/>
      <c r="BL23" s="8"/>
      <c r="BM23" s="8"/>
      <c r="BN23" s="8"/>
      <c r="BO23" s="8"/>
      <c r="BP23" s="8"/>
      <c r="BQ23" s="13"/>
      <c r="BR23" s="13"/>
      <c r="BS23" s="13"/>
      <c r="BT23" s="13"/>
      <c r="BU23" s="13"/>
      <c r="BV23" s="13"/>
      <c r="BW23" s="13"/>
      <c r="BY23" s="1"/>
      <c r="DG23" s="1"/>
      <c r="DH23" s="1"/>
      <c r="DI23" s="1"/>
      <c r="DJ23" s="1"/>
      <c r="DK23" s="1"/>
      <c r="DL23" s="1"/>
      <c r="DM23" s="1"/>
      <c r="DN23" s="1"/>
      <c r="DO23" s="1"/>
      <c r="DP23" s="1"/>
      <c r="DQ23" s="1"/>
      <c r="DR23" s="1"/>
      <c r="DS23" s="1"/>
      <c r="DT23" s="1"/>
      <c r="DU23" s="1"/>
      <c r="DV23" s="1"/>
      <c r="DW23" s="1"/>
      <c r="DX23" s="1"/>
      <c r="DY23" s="1"/>
      <c r="DZ23" s="1"/>
      <c r="EA23" s="1"/>
      <c r="EB23" s="1"/>
      <c r="EC23" s="1"/>
    </row>
    <row r="24" spans="1:133" ht="15" customHeight="1" x14ac:dyDescent="0.15">
      <c r="A24" s="77"/>
      <c r="B24" s="298"/>
      <c r="C24" s="83"/>
      <c r="D24" s="83"/>
      <c r="E24" s="83"/>
      <c r="F24" s="83"/>
      <c r="G24" s="83"/>
      <c r="H24" s="299"/>
      <c r="I24" s="762"/>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4"/>
      <c r="AP24" s="6"/>
      <c r="AQ24" s="6"/>
      <c r="AR24" s="6"/>
      <c r="AS24" s="6"/>
      <c r="AT24" s="6"/>
      <c r="AU24" s="8"/>
      <c r="AV24" s="8"/>
      <c r="AW24" s="8"/>
      <c r="AX24" s="8"/>
      <c r="AY24" s="8"/>
      <c r="AZ24" s="8"/>
      <c r="BA24" s="8"/>
      <c r="BB24" s="8"/>
      <c r="BC24" s="8"/>
      <c r="BD24" s="8"/>
      <c r="BE24" s="8"/>
      <c r="BF24" s="8"/>
      <c r="BG24" s="8"/>
      <c r="BH24" s="8"/>
      <c r="BI24" s="8"/>
      <c r="BJ24" s="8"/>
      <c r="BK24" s="8"/>
      <c r="BL24" s="8"/>
      <c r="BM24" s="8"/>
      <c r="BN24" s="8"/>
      <c r="BO24" s="8"/>
      <c r="BP24" s="8"/>
      <c r="BQ24" s="13"/>
      <c r="BR24" s="13"/>
      <c r="BS24" s="13"/>
      <c r="BT24" s="13"/>
      <c r="BU24" s="13"/>
      <c r="BV24" s="13"/>
      <c r="BW24" s="13"/>
      <c r="BY24" s="1"/>
      <c r="DG24" s="1"/>
      <c r="DH24" s="1"/>
      <c r="DI24" s="1"/>
      <c r="DJ24" s="1"/>
      <c r="DK24" s="1"/>
      <c r="DL24" s="1"/>
      <c r="DM24" s="1"/>
      <c r="DN24" s="1"/>
      <c r="DO24" s="1"/>
      <c r="DP24" s="1"/>
      <c r="DQ24" s="1"/>
      <c r="DR24" s="1"/>
      <c r="DS24" s="1"/>
      <c r="DT24" s="1"/>
      <c r="DU24" s="1"/>
      <c r="DV24" s="1"/>
      <c r="DW24" s="1"/>
      <c r="DX24" s="1"/>
      <c r="DY24" s="1"/>
      <c r="DZ24" s="1"/>
      <c r="EA24" s="1"/>
      <c r="EB24" s="1"/>
      <c r="EC24" s="1"/>
    </row>
    <row r="25" spans="1:133" ht="15" customHeight="1" x14ac:dyDescent="0.15">
      <c r="A25" s="77"/>
      <c r="B25" s="298"/>
      <c r="C25" s="83"/>
      <c r="D25" s="83"/>
      <c r="E25" s="83"/>
      <c r="F25" s="83"/>
      <c r="G25" s="83"/>
      <c r="H25" s="299"/>
      <c r="I25" s="765" t="s">
        <v>310</v>
      </c>
      <c r="J25" s="766"/>
      <c r="K25" s="766"/>
      <c r="L25" s="766"/>
      <c r="M25" s="238" t="s">
        <v>325</v>
      </c>
      <c r="N25" s="767"/>
      <c r="O25" s="767"/>
      <c r="P25" s="767"/>
      <c r="Q25" s="767"/>
      <c r="R25" s="767"/>
      <c r="S25" s="767"/>
      <c r="T25" s="767"/>
      <c r="U25" s="378" t="s">
        <v>312</v>
      </c>
      <c r="V25" s="301"/>
      <c r="W25" s="301"/>
      <c r="X25" s="301"/>
      <c r="Y25" s="301"/>
      <c r="Z25" s="301"/>
      <c r="AA25" s="301"/>
      <c r="AB25" s="301"/>
      <c r="AC25" s="301"/>
      <c r="AD25" s="301"/>
      <c r="AE25" s="301"/>
      <c r="AF25" s="301"/>
      <c r="AG25" s="301"/>
      <c r="AH25" s="301"/>
      <c r="AI25" s="376"/>
      <c r="AJ25" s="392"/>
      <c r="AP25" s="6"/>
      <c r="AQ25" s="6"/>
      <c r="AR25" s="6"/>
      <c r="AS25" s="6"/>
      <c r="AT25" s="6"/>
      <c r="AU25" s="8"/>
      <c r="AV25" s="8"/>
      <c r="AW25" s="8"/>
      <c r="AX25" s="8"/>
      <c r="AY25" s="8"/>
      <c r="AZ25" s="8"/>
      <c r="BA25" s="8"/>
      <c r="BB25" s="8"/>
      <c r="BC25" s="8"/>
      <c r="BD25" s="8"/>
      <c r="BE25" s="8"/>
      <c r="BF25" s="8"/>
      <c r="BG25" s="8"/>
      <c r="BH25" s="8"/>
      <c r="BI25" s="8"/>
      <c r="BJ25" s="8"/>
      <c r="BK25" s="8"/>
      <c r="BL25" s="8"/>
      <c r="BM25" s="8"/>
      <c r="BN25" s="8"/>
      <c r="BO25" s="8"/>
      <c r="BP25" s="8"/>
      <c r="BQ25" s="13"/>
      <c r="BR25" s="13"/>
      <c r="BS25" s="13"/>
      <c r="BT25" s="13"/>
      <c r="BU25" s="13"/>
      <c r="BV25" s="13"/>
      <c r="BW25" s="13"/>
      <c r="BY25" s="1"/>
      <c r="DG25" s="1"/>
      <c r="DH25" s="1"/>
      <c r="DI25" s="1"/>
      <c r="DJ25" s="1"/>
      <c r="DK25" s="1"/>
      <c r="DL25" s="1"/>
      <c r="DM25" s="1"/>
      <c r="DN25" s="1"/>
      <c r="DO25" s="1"/>
      <c r="DP25" s="1"/>
      <c r="DQ25" s="1"/>
      <c r="DR25" s="1"/>
      <c r="DS25" s="1"/>
      <c r="DT25" s="1"/>
      <c r="DU25" s="1"/>
      <c r="DV25" s="1"/>
      <c r="DW25" s="1"/>
      <c r="DX25" s="1"/>
      <c r="DY25" s="1"/>
      <c r="DZ25" s="1"/>
      <c r="EA25" s="1"/>
      <c r="EB25" s="1"/>
      <c r="EC25" s="1"/>
    </row>
    <row r="26" spans="1:133" ht="15" customHeight="1" x14ac:dyDescent="0.15">
      <c r="A26" s="77"/>
      <c r="B26" s="298"/>
      <c r="C26" s="83"/>
      <c r="D26" s="83"/>
      <c r="E26" s="83"/>
      <c r="F26" s="83"/>
      <c r="G26" s="83"/>
      <c r="H26" s="299"/>
      <c r="I26" s="191" t="s">
        <v>25</v>
      </c>
      <c r="J26" s="122" t="s">
        <v>513</v>
      </c>
      <c r="K26" s="302"/>
      <c r="L26" s="302"/>
      <c r="M26" s="238"/>
      <c r="N26" s="302"/>
      <c r="O26" s="302"/>
      <c r="P26" s="302"/>
      <c r="Q26" s="302"/>
      <c r="R26" s="302"/>
      <c r="S26" s="302"/>
      <c r="T26" s="302"/>
      <c r="U26" s="378"/>
      <c r="V26" s="301"/>
      <c r="W26" s="301"/>
      <c r="X26" s="301"/>
      <c r="Y26" s="301"/>
      <c r="Z26" s="301"/>
      <c r="AA26" s="301"/>
      <c r="AB26" s="301"/>
      <c r="AC26" s="301"/>
      <c r="AD26" s="301"/>
      <c r="AE26" s="301"/>
      <c r="AF26" s="301"/>
      <c r="AG26" s="301"/>
      <c r="AH26" s="301"/>
      <c r="AI26" s="301"/>
      <c r="AJ26" s="392"/>
      <c r="AP26" s="6"/>
      <c r="AQ26" s="6"/>
      <c r="AR26" s="6"/>
      <c r="AS26" s="6"/>
      <c r="AT26" s="6"/>
      <c r="AU26" s="8"/>
      <c r="AV26" s="8"/>
      <c r="AW26" s="8"/>
      <c r="AX26" s="8"/>
      <c r="AY26" s="8"/>
      <c r="AZ26" s="8"/>
      <c r="BA26" s="8"/>
      <c r="BB26" s="8"/>
      <c r="BC26" s="8"/>
      <c r="BD26" s="8"/>
      <c r="BE26" s="8"/>
      <c r="BF26" s="8"/>
      <c r="BG26" s="8"/>
      <c r="BH26" s="8"/>
      <c r="BI26" s="8"/>
      <c r="BJ26" s="8"/>
      <c r="BK26" s="8"/>
      <c r="BL26" s="8"/>
      <c r="BM26" s="8"/>
      <c r="BN26" s="8"/>
      <c r="BO26" s="8"/>
      <c r="BP26" s="8"/>
      <c r="BQ26" s="13"/>
      <c r="BR26" s="13"/>
      <c r="BS26" s="13"/>
      <c r="BT26" s="13"/>
      <c r="BU26" s="13"/>
      <c r="BV26" s="13"/>
      <c r="BW26" s="13"/>
      <c r="BY26" s="1"/>
      <c r="DG26" s="1"/>
      <c r="DH26" s="1"/>
      <c r="DI26" s="1"/>
      <c r="DJ26" s="1"/>
      <c r="DK26" s="1"/>
      <c r="DL26" s="1"/>
      <c r="DM26" s="1"/>
      <c r="DN26" s="1"/>
      <c r="DO26" s="1"/>
      <c r="DP26" s="1"/>
      <c r="DQ26" s="1"/>
      <c r="DR26" s="1"/>
      <c r="DS26" s="1"/>
      <c r="DT26" s="1"/>
      <c r="DU26" s="1"/>
      <c r="DV26" s="1"/>
      <c r="DW26" s="1"/>
      <c r="DX26" s="1"/>
      <c r="DY26" s="1"/>
      <c r="DZ26" s="1"/>
      <c r="EA26" s="1"/>
      <c r="EB26" s="1"/>
      <c r="EC26" s="1"/>
    </row>
    <row r="27" spans="1:133" ht="15" customHeight="1" x14ac:dyDescent="0.15">
      <c r="A27" s="77"/>
      <c r="B27" s="123"/>
      <c r="C27" s="124"/>
      <c r="D27" s="124"/>
      <c r="E27" s="124"/>
      <c r="F27" s="124"/>
      <c r="G27" s="124"/>
      <c r="H27" s="125"/>
      <c r="I27" s="360"/>
      <c r="J27" s="505" t="s">
        <v>25</v>
      </c>
      <c r="K27" s="178" t="s">
        <v>394</v>
      </c>
      <c r="L27" s="178"/>
      <c r="M27" s="178"/>
      <c r="N27" s="178"/>
      <c r="O27" s="178"/>
      <c r="P27" s="178"/>
      <c r="Q27" s="179"/>
      <c r="R27" s="379" t="s">
        <v>25</v>
      </c>
      <c r="S27" s="178" t="s">
        <v>395</v>
      </c>
      <c r="T27" s="179"/>
      <c r="U27" s="179"/>
      <c r="V27" s="182"/>
      <c r="W27" s="377"/>
      <c r="X27" s="181"/>
      <c r="Y27" s="379" t="s">
        <v>25</v>
      </c>
      <c r="Z27" s="178" t="s">
        <v>396</v>
      </c>
      <c r="AA27" s="377"/>
      <c r="AB27" s="185"/>
      <c r="AC27" s="185"/>
      <c r="AD27" s="185"/>
      <c r="AE27" s="185"/>
      <c r="AF27" s="185"/>
      <c r="AG27" s="185"/>
      <c r="AH27" s="188"/>
      <c r="AI27" s="177"/>
      <c r="AJ27" s="407"/>
      <c r="AP27" s="6"/>
      <c r="AQ27" s="6"/>
      <c r="AR27" s="6"/>
      <c r="AS27" s="6"/>
      <c r="AT27" s="6"/>
      <c r="AU27" s="8"/>
      <c r="AV27" s="8"/>
      <c r="AW27" s="8"/>
      <c r="AX27" s="8"/>
      <c r="AY27" s="8"/>
      <c r="AZ27" s="8"/>
      <c r="BA27" s="8"/>
      <c r="BB27" s="8"/>
      <c r="BC27" s="8"/>
      <c r="BD27" s="8"/>
      <c r="BE27" s="8"/>
      <c r="BF27" s="8"/>
      <c r="BG27" s="8"/>
      <c r="BH27" s="8"/>
      <c r="BI27" s="8"/>
      <c r="BJ27" s="8"/>
      <c r="BK27" s="8"/>
      <c r="BL27" s="8"/>
      <c r="BM27" s="8"/>
      <c r="BN27" s="8"/>
      <c r="BO27" s="8"/>
      <c r="BP27" s="8"/>
      <c r="BQ27" s="14"/>
      <c r="BR27" s="14"/>
      <c r="BS27" s="14"/>
      <c r="BT27" s="14"/>
      <c r="BU27" s="14"/>
      <c r="BV27" s="14"/>
      <c r="BW27" s="14"/>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row>
    <row r="28" spans="1:133" ht="15" customHeight="1" thickBot="1" x14ac:dyDescent="0.2">
      <c r="A28" s="77"/>
      <c r="B28" s="242"/>
      <c r="C28" s="112"/>
      <c r="D28" s="112"/>
      <c r="E28" s="112"/>
      <c r="F28" s="112"/>
      <c r="G28" s="112"/>
      <c r="H28" s="328"/>
      <c r="I28" s="151" t="s">
        <v>25</v>
      </c>
      <c r="J28" s="129" t="s">
        <v>398</v>
      </c>
      <c r="K28" s="372"/>
      <c r="L28" s="129"/>
      <c r="M28" s="129"/>
      <c r="N28" s="373"/>
      <c r="O28" s="373"/>
      <c r="P28" s="106" t="s">
        <v>397</v>
      </c>
      <c r="Q28" s="373"/>
      <c r="R28" s="373"/>
      <c r="S28" s="373"/>
      <c r="T28" s="373"/>
      <c r="U28" s="309"/>
      <c r="V28" s="106"/>
      <c r="W28" s="101"/>
      <c r="X28" s="115"/>
      <c r="Y28" s="115"/>
      <c r="Z28" s="130"/>
      <c r="AA28" s="106"/>
      <c r="AB28" s="104"/>
      <c r="AC28" s="104"/>
      <c r="AD28" s="104"/>
      <c r="AE28" s="116"/>
      <c r="AF28" s="117"/>
      <c r="AG28" s="118"/>
      <c r="AH28" s="118"/>
      <c r="AI28" s="108"/>
      <c r="AJ28" s="110"/>
      <c r="BB28" s="8"/>
      <c r="BC28" s="8"/>
      <c r="BD28" s="8"/>
      <c r="BE28" s="8"/>
      <c r="BF28" s="8"/>
      <c r="BG28" s="8"/>
      <c r="BH28" s="8"/>
      <c r="BI28" s="8"/>
      <c r="BJ28" s="8"/>
      <c r="BK28" s="8"/>
      <c r="BL28" s="8"/>
      <c r="BM28" s="8"/>
      <c r="BN28" s="8"/>
      <c r="BO28" s="8"/>
      <c r="BP28" s="8"/>
      <c r="BQ28" s="13"/>
      <c r="BR28" s="13"/>
      <c r="BS28" s="13"/>
      <c r="BT28" s="13"/>
      <c r="BU28" s="13"/>
      <c r="BV28" s="13"/>
      <c r="BW28" s="13"/>
      <c r="BY28" s="1"/>
      <c r="DG28" s="1"/>
      <c r="DH28" s="1"/>
      <c r="DI28" s="1"/>
      <c r="DJ28" s="1"/>
      <c r="DK28" s="1"/>
      <c r="DL28" s="1"/>
      <c r="DM28" s="1"/>
      <c r="DN28" s="1"/>
      <c r="DO28" s="1"/>
      <c r="DP28" s="1"/>
      <c r="DQ28" s="1"/>
      <c r="DR28" s="1"/>
      <c r="DS28" s="1"/>
      <c r="DT28" s="1"/>
      <c r="DU28" s="1"/>
      <c r="DV28" s="1"/>
      <c r="DW28" s="1"/>
      <c r="DX28" s="1"/>
      <c r="DY28" s="1"/>
      <c r="DZ28" s="1"/>
      <c r="EA28" s="1"/>
      <c r="EB28" s="1"/>
      <c r="EC28" s="1"/>
    </row>
    <row r="29" spans="1:133" ht="15" customHeight="1" x14ac:dyDescent="0.15">
      <c r="A29" s="77"/>
      <c r="B29" s="536" t="s">
        <v>293</v>
      </c>
      <c r="C29" s="754"/>
      <c r="D29" s="754"/>
      <c r="E29" s="754"/>
      <c r="F29" s="754"/>
      <c r="G29" s="754"/>
      <c r="H29" s="755"/>
      <c r="I29" s="777" t="s">
        <v>407</v>
      </c>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9"/>
      <c r="AN29" s="344"/>
      <c r="AO29" s="345"/>
      <c r="AP29" s="345"/>
      <c r="AQ29" s="345"/>
      <c r="AR29" s="346"/>
      <c r="AS29" s="346"/>
      <c r="AT29" s="346"/>
      <c r="AU29" s="346"/>
      <c r="AV29" s="346"/>
      <c r="AW29" s="345"/>
      <c r="AX29" s="345"/>
      <c r="AY29" s="345"/>
      <c r="AZ29" s="345"/>
      <c r="BA29" s="345"/>
      <c r="BB29" s="488"/>
      <c r="BC29" s="8"/>
      <c r="BD29" s="8"/>
      <c r="BE29" s="8"/>
      <c r="BF29" s="8"/>
      <c r="BG29" s="8"/>
      <c r="BH29" s="8"/>
      <c r="BI29" s="8"/>
      <c r="BJ29" s="8"/>
      <c r="BK29" s="8"/>
      <c r="BL29" s="8"/>
      <c r="BM29" s="8"/>
      <c r="BN29" s="8"/>
      <c r="BO29" s="8"/>
      <c r="BP29" s="8"/>
      <c r="BQ29" s="13"/>
      <c r="BR29" s="13"/>
      <c r="BS29" s="13"/>
      <c r="BT29" s="13"/>
      <c r="BU29" s="13"/>
      <c r="BV29" s="13"/>
      <c r="BW29" s="13"/>
      <c r="BY29" s="1"/>
      <c r="DG29" s="1"/>
      <c r="DH29" s="1"/>
      <c r="DI29" s="1"/>
      <c r="DJ29" s="1"/>
      <c r="DK29" s="1"/>
      <c r="DL29" s="1"/>
      <c r="DM29" s="1"/>
      <c r="DN29" s="1"/>
      <c r="DO29" s="1"/>
      <c r="DP29" s="1"/>
      <c r="DQ29" s="1"/>
      <c r="DR29" s="1"/>
      <c r="DS29" s="1"/>
      <c r="DT29" s="1"/>
      <c r="DU29" s="1"/>
      <c r="DV29" s="1"/>
      <c r="DW29" s="1"/>
      <c r="DX29" s="1"/>
      <c r="DY29" s="1"/>
      <c r="DZ29" s="1"/>
      <c r="EA29" s="1"/>
      <c r="EB29" s="1"/>
      <c r="EC29" s="1"/>
    </row>
    <row r="30" spans="1:133" ht="15" customHeight="1" x14ac:dyDescent="0.15">
      <c r="A30" s="77"/>
      <c r="B30" s="298"/>
      <c r="C30" s="83"/>
      <c r="D30" s="83"/>
      <c r="E30" s="83"/>
      <c r="F30" s="83"/>
      <c r="G30" s="83"/>
      <c r="H30" s="299"/>
      <c r="I30" s="780"/>
      <c r="J30" s="781"/>
      <c r="K30" s="781"/>
      <c r="L30" s="781"/>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2"/>
      <c r="AN30" s="595" t="s">
        <v>528</v>
      </c>
      <c r="AO30" s="730"/>
      <c r="AP30" s="730"/>
      <c r="AQ30" s="730"/>
      <c r="AR30" s="730"/>
      <c r="AS30" s="730"/>
      <c r="AT30" s="730"/>
      <c r="AU30" s="730"/>
      <c r="AV30" s="730"/>
      <c r="AW30" s="730"/>
      <c r="AX30" s="730"/>
      <c r="AY30" s="730"/>
      <c r="AZ30" s="730"/>
      <c r="BA30" s="730"/>
      <c r="BB30" s="597"/>
      <c r="BC30" s="8"/>
      <c r="BD30" s="8"/>
      <c r="BE30" s="8"/>
      <c r="BF30" s="8"/>
      <c r="BG30" s="8"/>
      <c r="BH30" s="8"/>
      <c r="BI30" s="8"/>
      <c r="BJ30" s="8"/>
      <c r="BK30" s="8"/>
      <c r="BL30" s="8"/>
      <c r="BM30" s="8"/>
      <c r="BN30" s="8"/>
      <c r="BO30" s="8"/>
      <c r="BP30" s="8"/>
      <c r="BQ30" s="13"/>
      <c r="BR30" s="13"/>
      <c r="BS30" s="13"/>
      <c r="BT30" s="13"/>
      <c r="BU30" s="13"/>
      <c r="BV30" s="13"/>
      <c r="BW30" s="13"/>
      <c r="BY30" s="1"/>
      <c r="DG30" s="1"/>
      <c r="DH30" s="1"/>
      <c r="DI30" s="1"/>
      <c r="DJ30" s="1"/>
      <c r="DK30" s="1"/>
      <c r="DL30" s="1"/>
      <c r="DM30" s="1"/>
      <c r="DN30" s="1"/>
      <c r="DO30" s="1"/>
      <c r="DP30" s="1"/>
      <c r="DQ30" s="1"/>
      <c r="DR30" s="1"/>
      <c r="DS30" s="1"/>
      <c r="DT30" s="1"/>
      <c r="DU30" s="1"/>
      <c r="DV30" s="1"/>
      <c r="DW30" s="1"/>
      <c r="DX30" s="1"/>
      <c r="DY30" s="1"/>
      <c r="DZ30" s="1"/>
      <c r="EA30" s="1"/>
      <c r="EB30" s="1"/>
      <c r="EC30" s="1"/>
    </row>
    <row r="31" spans="1:133" ht="15" customHeight="1" x14ac:dyDescent="0.15">
      <c r="A31" s="77"/>
      <c r="B31" s="298"/>
      <c r="C31" s="83"/>
      <c r="D31" s="83"/>
      <c r="E31" s="83"/>
      <c r="F31" s="83"/>
      <c r="G31" s="83"/>
      <c r="H31" s="299"/>
      <c r="I31" s="780"/>
      <c r="J31" s="781"/>
      <c r="K31" s="781"/>
      <c r="L31" s="781"/>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2"/>
      <c r="AN31" s="595"/>
      <c r="AO31" s="730"/>
      <c r="AP31" s="730"/>
      <c r="AQ31" s="730"/>
      <c r="AR31" s="730"/>
      <c r="AS31" s="730"/>
      <c r="AT31" s="730"/>
      <c r="AU31" s="730"/>
      <c r="AV31" s="730"/>
      <c r="AW31" s="730"/>
      <c r="AX31" s="730"/>
      <c r="AY31" s="730"/>
      <c r="AZ31" s="730"/>
      <c r="BA31" s="730"/>
      <c r="BB31" s="597"/>
      <c r="BC31" s="8"/>
      <c r="BD31" s="8"/>
      <c r="BE31" s="8"/>
      <c r="BF31" s="8"/>
      <c r="BG31" s="8"/>
      <c r="BH31" s="8"/>
      <c r="BI31" s="8"/>
      <c r="BJ31" s="8"/>
      <c r="BK31" s="8"/>
      <c r="BL31" s="8"/>
      <c r="BM31" s="8"/>
      <c r="BN31" s="8"/>
      <c r="BO31" s="8"/>
      <c r="BP31" s="8"/>
      <c r="BQ31" s="13"/>
      <c r="BR31" s="13"/>
      <c r="BS31" s="13"/>
      <c r="BT31" s="13"/>
      <c r="BU31" s="13"/>
      <c r="BV31" s="13"/>
      <c r="BW31" s="13"/>
      <c r="BY31" s="1"/>
      <c r="DG31" s="1"/>
      <c r="DH31" s="1"/>
      <c r="DI31" s="1"/>
      <c r="DJ31" s="1"/>
      <c r="DK31" s="1"/>
      <c r="DL31" s="1"/>
      <c r="DM31" s="1"/>
      <c r="DN31" s="1"/>
      <c r="DO31" s="1"/>
      <c r="DP31" s="1"/>
      <c r="DQ31" s="1"/>
      <c r="DR31" s="1"/>
      <c r="DS31" s="1"/>
      <c r="DT31" s="1"/>
      <c r="DU31" s="1"/>
      <c r="DV31" s="1"/>
      <c r="DW31" s="1"/>
      <c r="DX31" s="1"/>
      <c r="DY31" s="1"/>
      <c r="DZ31" s="1"/>
      <c r="EA31" s="1"/>
      <c r="EB31" s="1"/>
      <c r="EC31" s="1"/>
    </row>
    <row r="32" spans="1:133" ht="12" customHeight="1" x14ac:dyDescent="0.15">
      <c r="A32" s="77"/>
      <c r="B32" s="94"/>
      <c r="C32" s="111"/>
      <c r="D32" s="111"/>
      <c r="E32" s="111"/>
      <c r="F32" s="111"/>
      <c r="G32" s="111"/>
      <c r="H32" s="96"/>
      <c r="I32" s="783"/>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4"/>
      <c r="AH32" s="784"/>
      <c r="AI32" s="784"/>
      <c r="AJ32" s="785"/>
      <c r="AN32" s="595"/>
      <c r="AO32" s="730"/>
      <c r="AP32" s="730"/>
      <c r="AQ32" s="730"/>
      <c r="AR32" s="730"/>
      <c r="AS32" s="730"/>
      <c r="AT32" s="730"/>
      <c r="AU32" s="730"/>
      <c r="AV32" s="730"/>
      <c r="AW32" s="730"/>
      <c r="AX32" s="730"/>
      <c r="AY32" s="730"/>
      <c r="AZ32" s="730"/>
      <c r="BA32" s="730"/>
      <c r="BB32" s="597"/>
      <c r="BC32" s="8"/>
      <c r="BD32" s="8"/>
      <c r="BE32" s="8"/>
      <c r="BF32" s="8"/>
      <c r="BG32" s="8"/>
      <c r="BH32" s="8"/>
      <c r="BI32" s="8"/>
      <c r="BJ32" s="8"/>
      <c r="BK32" s="8"/>
      <c r="BL32" s="8"/>
      <c r="BM32" s="8"/>
      <c r="BN32" s="8"/>
      <c r="BO32" s="8"/>
      <c r="BP32" s="8"/>
      <c r="BQ32" s="13"/>
      <c r="BR32" s="13"/>
      <c r="BS32" s="13"/>
      <c r="BT32" s="13"/>
      <c r="BU32" s="13"/>
      <c r="BV32" s="13"/>
      <c r="BW32" s="13"/>
      <c r="BY32" s="1"/>
      <c r="DG32" s="1"/>
      <c r="DH32" s="1"/>
      <c r="DI32" s="1"/>
      <c r="DJ32" s="1"/>
      <c r="DK32" s="1"/>
      <c r="DL32" s="1"/>
      <c r="DM32" s="1"/>
      <c r="DN32" s="1"/>
      <c r="DO32" s="1"/>
      <c r="DP32" s="1"/>
      <c r="DQ32" s="1"/>
      <c r="DR32" s="1"/>
      <c r="DS32" s="1"/>
      <c r="DT32" s="1"/>
      <c r="DU32" s="1"/>
      <c r="DV32" s="1"/>
      <c r="DW32" s="1"/>
      <c r="DX32" s="1"/>
      <c r="DY32" s="1"/>
      <c r="DZ32" s="1"/>
      <c r="EA32" s="1"/>
      <c r="EB32" s="1"/>
      <c r="EC32" s="1"/>
    </row>
    <row r="33" spans="1:133" ht="15" customHeight="1" thickBot="1" x14ac:dyDescent="0.2">
      <c r="A33" s="77"/>
      <c r="B33" s="298"/>
      <c r="C33" s="83"/>
      <c r="D33" s="83"/>
      <c r="E33" s="83"/>
      <c r="F33" s="83"/>
      <c r="G33" s="83"/>
      <c r="H33" s="299"/>
      <c r="I33" s="765" t="s">
        <v>310</v>
      </c>
      <c r="J33" s="766"/>
      <c r="K33" s="766"/>
      <c r="L33" s="766"/>
      <c r="M33" s="238" t="s">
        <v>325</v>
      </c>
      <c r="N33" s="767"/>
      <c r="O33" s="767"/>
      <c r="P33" s="767"/>
      <c r="Q33" s="767"/>
      <c r="R33" s="767"/>
      <c r="S33" s="767"/>
      <c r="T33" s="767"/>
      <c r="U33" s="378" t="s">
        <v>312</v>
      </c>
      <c r="V33" s="301"/>
      <c r="W33" s="301"/>
      <c r="X33" s="389" t="s">
        <v>25</v>
      </c>
      <c r="Y33" s="129" t="s">
        <v>398</v>
      </c>
      <c r="Z33" s="372"/>
      <c r="AA33" s="129"/>
      <c r="AB33" s="129"/>
      <c r="AC33" s="373"/>
      <c r="AD33" s="245"/>
      <c r="AE33" s="390" t="s">
        <v>397</v>
      </c>
      <c r="AF33" s="301"/>
      <c r="AG33" s="301"/>
      <c r="AH33" s="301"/>
      <c r="AI33" s="301"/>
      <c r="AJ33" s="354"/>
      <c r="AN33" s="349"/>
      <c r="AO33" s="350"/>
      <c r="AP33" s="350"/>
      <c r="AQ33" s="350"/>
      <c r="AR33" s="351"/>
      <c r="AS33" s="351"/>
      <c r="AT33" s="351"/>
      <c r="AU33" s="351"/>
      <c r="AV33" s="351"/>
      <c r="AW33" s="350"/>
      <c r="AX33" s="350"/>
      <c r="AY33" s="350"/>
      <c r="AZ33" s="350"/>
      <c r="BA33" s="350"/>
      <c r="BB33" s="489"/>
      <c r="BC33" s="8"/>
      <c r="BD33" s="8"/>
      <c r="BE33" s="8"/>
      <c r="BF33" s="8"/>
      <c r="BG33" s="8"/>
      <c r="BH33" s="8"/>
      <c r="BI33" s="8"/>
      <c r="BJ33" s="8"/>
      <c r="BK33" s="8"/>
      <c r="BL33" s="8"/>
      <c r="BM33" s="8"/>
      <c r="BN33" s="8"/>
      <c r="BO33" s="8"/>
      <c r="BP33" s="8"/>
      <c r="BQ33" s="13"/>
      <c r="BR33" s="13"/>
      <c r="BS33" s="13"/>
      <c r="BT33" s="13"/>
      <c r="BU33" s="13"/>
      <c r="BV33" s="13"/>
      <c r="BW33" s="13"/>
      <c r="BY33" s="1"/>
      <c r="DG33" s="1"/>
      <c r="DH33" s="1"/>
      <c r="DI33" s="1"/>
      <c r="DJ33" s="1"/>
      <c r="DK33" s="1"/>
      <c r="DL33" s="1"/>
      <c r="DM33" s="1"/>
      <c r="DN33" s="1"/>
      <c r="DO33" s="1"/>
      <c r="DP33" s="1"/>
      <c r="DQ33" s="1"/>
      <c r="DR33" s="1"/>
      <c r="DS33" s="1"/>
      <c r="DT33" s="1"/>
      <c r="DU33" s="1"/>
      <c r="DV33" s="1"/>
      <c r="DW33" s="1"/>
      <c r="DX33" s="1"/>
      <c r="DY33" s="1"/>
      <c r="DZ33" s="1"/>
      <c r="EA33" s="1"/>
      <c r="EB33" s="1"/>
      <c r="EC33" s="1"/>
    </row>
    <row r="34" spans="1:133" ht="15" customHeight="1" x14ac:dyDescent="0.15">
      <c r="A34" s="77"/>
      <c r="B34" s="536" t="s">
        <v>294</v>
      </c>
      <c r="C34" s="754"/>
      <c r="D34" s="754"/>
      <c r="E34" s="754"/>
      <c r="F34" s="754"/>
      <c r="G34" s="754"/>
      <c r="H34" s="755"/>
      <c r="I34" s="768" t="s">
        <v>399</v>
      </c>
      <c r="J34" s="769"/>
      <c r="K34" s="769"/>
      <c r="L34" s="769"/>
      <c r="M34" s="769"/>
      <c r="N34" s="769"/>
      <c r="O34" s="769"/>
      <c r="P34" s="769"/>
      <c r="Q34" s="769"/>
      <c r="R34" s="769"/>
      <c r="S34" s="769"/>
      <c r="T34" s="769"/>
      <c r="U34" s="769"/>
      <c r="V34" s="769"/>
      <c r="W34" s="769"/>
      <c r="X34" s="769"/>
      <c r="Y34" s="769"/>
      <c r="Z34" s="769"/>
      <c r="AA34" s="769"/>
      <c r="AB34" s="769"/>
      <c r="AC34" s="769"/>
      <c r="AD34" s="769"/>
      <c r="AE34" s="769"/>
      <c r="AF34" s="769"/>
      <c r="AG34" s="769"/>
      <c r="AH34" s="769"/>
      <c r="AI34" s="769"/>
      <c r="AJ34" s="770"/>
      <c r="AP34" s="6"/>
      <c r="AQ34" s="6"/>
      <c r="AR34" s="6"/>
      <c r="AS34" s="6"/>
      <c r="AT34" s="6"/>
      <c r="AU34" s="8"/>
      <c r="AV34" s="8"/>
      <c r="AW34" s="8"/>
      <c r="AX34" s="8"/>
      <c r="AY34" s="8"/>
      <c r="AZ34" s="8"/>
      <c r="BA34" s="8"/>
      <c r="BB34" s="8"/>
      <c r="BC34" s="8"/>
      <c r="BD34" s="8"/>
      <c r="BE34" s="8"/>
      <c r="BF34" s="8"/>
      <c r="BG34" s="8"/>
      <c r="BH34" s="8"/>
      <c r="BI34" s="8"/>
      <c r="BJ34" s="8"/>
      <c r="BK34" s="8"/>
      <c r="BL34" s="8"/>
      <c r="BM34" s="8"/>
      <c r="BN34" s="8"/>
      <c r="BO34" s="8"/>
      <c r="BP34" s="8"/>
      <c r="BQ34" s="14"/>
      <c r="BR34" s="14"/>
      <c r="BS34" s="14"/>
      <c r="BT34" s="14"/>
      <c r="BU34" s="14"/>
      <c r="BV34" s="14"/>
      <c r="BW34" s="14"/>
      <c r="BY34" s="1"/>
      <c r="DG34" s="1"/>
      <c r="DH34" s="1"/>
      <c r="DI34" s="1"/>
      <c r="DJ34" s="1"/>
      <c r="DK34" s="1"/>
      <c r="DL34" s="1"/>
      <c r="DM34" s="1"/>
      <c r="DN34" s="1"/>
      <c r="DO34" s="1"/>
      <c r="DP34" s="1"/>
      <c r="DQ34" s="1"/>
      <c r="DR34" s="1"/>
      <c r="DS34" s="1"/>
      <c r="DT34" s="1"/>
      <c r="DU34" s="1"/>
      <c r="DV34" s="1"/>
      <c r="DW34" s="1"/>
      <c r="DX34" s="1"/>
      <c r="DY34" s="1"/>
      <c r="DZ34" s="1"/>
      <c r="EA34" s="1"/>
      <c r="EB34" s="1"/>
      <c r="EC34" s="1"/>
    </row>
    <row r="35" spans="1:133" ht="15" customHeight="1" x14ac:dyDescent="0.15">
      <c r="A35" s="77"/>
      <c r="B35" s="94"/>
      <c r="C35" s="95"/>
      <c r="D35" s="95"/>
      <c r="E35" s="95"/>
      <c r="F35" s="95"/>
      <c r="G35" s="95"/>
      <c r="H35" s="96"/>
      <c r="I35" s="771"/>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2"/>
      <c r="AH35" s="772"/>
      <c r="AI35" s="772"/>
      <c r="AJ35" s="773"/>
      <c r="AP35" s="6"/>
      <c r="AQ35" s="6"/>
      <c r="AR35" s="6"/>
      <c r="AS35" s="6"/>
      <c r="AT35" s="6"/>
      <c r="AU35" s="8"/>
      <c r="AV35" s="8"/>
      <c r="AW35" s="8"/>
      <c r="AX35" s="8"/>
      <c r="AY35" s="8"/>
      <c r="AZ35" s="8"/>
      <c r="BA35" s="8"/>
      <c r="BB35" s="8"/>
      <c r="BC35" s="8"/>
      <c r="BD35" s="8"/>
      <c r="BE35" s="8"/>
      <c r="BF35" s="8"/>
      <c r="BG35" s="8"/>
      <c r="BH35" s="8"/>
      <c r="BI35" s="8"/>
      <c r="BJ35" s="8"/>
      <c r="BK35" s="8"/>
      <c r="BL35" s="8"/>
      <c r="BM35" s="8"/>
      <c r="BN35" s="8"/>
      <c r="BO35" s="8"/>
      <c r="BP35" s="8"/>
      <c r="BQ35" s="14"/>
      <c r="BR35" s="14"/>
      <c r="BS35" s="14"/>
      <c r="BT35" s="14"/>
      <c r="BU35" s="14"/>
      <c r="BV35" s="14"/>
      <c r="BW35" s="14"/>
      <c r="BY35" s="1"/>
      <c r="DG35" s="1"/>
      <c r="DH35" s="1"/>
      <c r="DI35" s="1"/>
      <c r="DJ35" s="1"/>
      <c r="DK35" s="1"/>
      <c r="DL35" s="1"/>
      <c r="DM35" s="1"/>
      <c r="DN35" s="1"/>
      <c r="DO35" s="1"/>
      <c r="DP35" s="1"/>
      <c r="DQ35" s="1"/>
      <c r="DR35" s="1"/>
      <c r="DS35" s="1"/>
      <c r="DT35" s="1"/>
      <c r="DU35" s="1"/>
      <c r="DV35" s="1"/>
      <c r="DW35" s="1"/>
      <c r="DX35" s="1"/>
      <c r="DY35" s="1"/>
      <c r="DZ35" s="1"/>
      <c r="EA35" s="1"/>
      <c r="EB35" s="1"/>
      <c r="EC35" s="1"/>
    </row>
    <row r="36" spans="1:133" ht="15" customHeight="1" x14ac:dyDescent="0.15">
      <c r="A36" s="77"/>
      <c r="B36" s="94"/>
      <c r="C36" s="111"/>
      <c r="D36" s="111"/>
      <c r="E36" s="111"/>
      <c r="F36" s="111"/>
      <c r="G36" s="111"/>
      <c r="H36" s="96"/>
      <c r="I36" s="771"/>
      <c r="J36" s="772"/>
      <c r="K36" s="772"/>
      <c r="L36" s="772"/>
      <c r="M36" s="772"/>
      <c r="N36" s="772"/>
      <c r="O36" s="772"/>
      <c r="P36" s="772"/>
      <c r="Q36" s="772"/>
      <c r="R36" s="772"/>
      <c r="S36" s="772"/>
      <c r="T36" s="772"/>
      <c r="U36" s="772"/>
      <c r="V36" s="772"/>
      <c r="W36" s="772"/>
      <c r="X36" s="772"/>
      <c r="Y36" s="772"/>
      <c r="Z36" s="772"/>
      <c r="AA36" s="772"/>
      <c r="AB36" s="772"/>
      <c r="AC36" s="772"/>
      <c r="AD36" s="772"/>
      <c r="AE36" s="772"/>
      <c r="AF36" s="772"/>
      <c r="AG36" s="772"/>
      <c r="AH36" s="772"/>
      <c r="AI36" s="772"/>
      <c r="AJ36" s="773"/>
      <c r="AP36" s="6"/>
      <c r="AQ36" s="6"/>
      <c r="AR36" s="6"/>
      <c r="AS36" s="6"/>
      <c r="AT36" s="6"/>
      <c r="AU36" s="8"/>
      <c r="AV36" s="8"/>
      <c r="AW36" s="8"/>
      <c r="AX36" s="8"/>
      <c r="AY36" s="8"/>
      <c r="AZ36" s="8"/>
      <c r="BA36" s="8"/>
      <c r="BB36" s="8"/>
      <c r="BC36" s="8"/>
      <c r="BD36" s="8"/>
      <c r="BE36" s="8"/>
      <c r="BF36" s="8"/>
      <c r="BG36" s="8"/>
      <c r="BH36" s="8"/>
      <c r="BI36" s="8"/>
      <c r="BJ36" s="8"/>
      <c r="BK36" s="8"/>
      <c r="BL36" s="8"/>
      <c r="BM36" s="8"/>
      <c r="BN36" s="8"/>
      <c r="BO36" s="8"/>
      <c r="BP36" s="8"/>
      <c r="BQ36" s="14"/>
      <c r="BR36" s="14"/>
      <c r="BS36" s="14"/>
      <c r="BT36" s="14"/>
      <c r="BU36" s="14"/>
      <c r="BV36" s="14"/>
      <c r="BW36" s="14"/>
      <c r="BY36" s="1"/>
      <c r="DG36" s="1"/>
      <c r="DH36" s="1"/>
      <c r="DI36" s="1"/>
      <c r="DJ36" s="1"/>
      <c r="DK36" s="1"/>
      <c r="DL36" s="1"/>
      <c r="DM36" s="1"/>
      <c r="DN36" s="1"/>
      <c r="DO36" s="1"/>
      <c r="DP36" s="1"/>
      <c r="DQ36" s="1"/>
      <c r="DR36" s="1"/>
      <c r="DS36" s="1"/>
      <c r="DT36" s="1"/>
      <c r="DU36" s="1"/>
      <c r="DV36" s="1"/>
      <c r="DW36" s="1"/>
      <c r="DX36" s="1"/>
      <c r="DY36" s="1"/>
      <c r="DZ36" s="1"/>
      <c r="EA36" s="1"/>
      <c r="EB36" s="1"/>
      <c r="EC36" s="1"/>
    </row>
    <row r="37" spans="1:133" ht="15" customHeight="1" x14ac:dyDescent="0.15">
      <c r="A37" s="77"/>
      <c r="B37" s="123"/>
      <c r="C37" s="124"/>
      <c r="D37" s="124"/>
      <c r="E37" s="124"/>
      <c r="F37" s="124"/>
      <c r="G37" s="124"/>
      <c r="H37" s="125"/>
      <c r="I37" s="771"/>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3"/>
      <c r="AP37" s="6"/>
      <c r="AQ37" s="6"/>
      <c r="AR37" s="6"/>
      <c r="AS37" s="6"/>
      <c r="AT37" s="6"/>
      <c r="AU37" s="8"/>
      <c r="AV37" s="8"/>
      <c r="AW37" s="8"/>
      <c r="AX37" s="8"/>
      <c r="AY37" s="8"/>
      <c r="AZ37" s="8"/>
      <c r="BA37" s="8"/>
      <c r="BB37" s="8"/>
      <c r="BC37" s="8"/>
      <c r="BD37" s="8"/>
      <c r="BE37" s="8"/>
      <c r="BF37" s="8"/>
      <c r="BG37" s="8"/>
      <c r="BH37" s="8"/>
      <c r="BI37" s="8"/>
      <c r="BJ37" s="8"/>
      <c r="BK37" s="8"/>
      <c r="BL37" s="8"/>
      <c r="BM37" s="8"/>
      <c r="BN37" s="8"/>
      <c r="BO37" s="8"/>
      <c r="BP37" s="8"/>
      <c r="BQ37" s="14"/>
      <c r="BR37" s="14"/>
      <c r="BS37" s="14"/>
      <c r="BT37" s="14"/>
      <c r="BU37" s="14"/>
      <c r="BV37" s="14"/>
      <c r="BW37" s="14"/>
      <c r="BY37" s="1"/>
      <c r="DG37" s="1"/>
      <c r="DH37" s="1"/>
      <c r="DI37" s="1"/>
      <c r="DJ37" s="1"/>
      <c r="DK37" s="1"/>
      <c r="DL37" s="1"/>
      <c r="DM37" s="1"/>
      <c r="DN37" s="1"/>
      <c r="DO37" s="1"/>
      <c r="DP37" s="1"/>
      <c r="DQ37" s="1"/>
      <c r="DR37" s="1"/>
      <c r="DS37" s="1"/>
      <c r="DT37" s="1"/>
      <c r="DU37" s="1"/>
      <c r="DV37" s="1"/>
      <c r="DW37" s="1"/>
      <c r="DX37" s="1"/>
      <c r="DY37" s="1"/>
      <c r="DZ37" s="1"/>
      <c r="EA37" s="1"/>
      <c r="EB37" s="1"/>
      <c r="EC37" s="1"/>
    </row>
    <row r="38" spans="1:133" ht="15" customHeight="1" x14ac:dyDescent="0.15">
      <c r="A38" s="77"/>
      <c r="B38" s="123"/>
      <c r="C38" s="124"/>
      <c r="D38" s="124"/>
      <c r="E38" s="124"/>
      <c r="F38" s="124"/>
      <c r="G38" s="124"/>
      <c r="H38" s="125"/>
      <c r="I38" s="771"/>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3"/>
      <c r="AP38" s="6"/>
      <c r="AQ38" s="6"/>
      <c r="AR38" s="6"/>
      <c r="AS38" s="6"/>
      <c r="AT38" s="6"/>
      <c r="AU38" s="8"/>
      <c r="AV38" s="8"/>
      <c r="AW38" s="8"/>
      <c r="AX38" s="8"/>
      <c r="AY38" s="8"/>
      <c r="AZ38" s="8"/>
      <c r="BA38" s="8"/>
      <c r="BB38" s="8"/>
      <c r="BC38" s="8"/>
      <c r="BD38" s="8"/>
      <c r="BE38" s="8"/>
      <c r="BF38" s="8"/>
      <c r="BG38" s="8"/>
      <c r="BH38" s="8"/>
      <c r="BI38" s="8"/>
      <c r="BJ38" s="8"/>
      <c r="BK38" s="8"/>
      <c r="BL38" s="8"/>
      <c r="BM38" s="8"/>
      <c r="BN38" s="8"/>
      <c r="BO38" s="8"/>
      <c r="BP38" s="8"/>
      <c r="BQ38" s="14"/>
      <c r="BR38" s="14"/>
      <c r="BS38" s="14"/>
      <c r="BT38" s="14"/>
      <c r="BU38" s="14"/>
      <c r="BV38" s="14"/>
      <c r="BW38" s="14"/>
      <c r="BY38" s="1"/>
      <c r="DG38" s="1"/>
      <c r="DH38" s="1"/>
      <c r="DI38" s="1"/>
      <c r="DJ38" s="1"/>
      <c r="DK38" s="1"/>
      <c r="DL38" s="1"/>
      <c r="DM38" s="1"/>
      <c r="DN38" s="1"/>
      <c r="DO38" s="1"/>
      <c r="DP38" s="1"/>
      <c r="DQ38" s="1"/>
      <c r="DR38" s="1"/>
      <c r="DS38" s="1"/>
      <c r="DT38" s="1"/>
      <c r="DU38" s="1"/>
      <c r="DV38" s="1"/>
      <c r="DW38" s="1"/>
      <c r="DX38" s="1"/>
      <c r="DY38" s="1"/>
      <c r="DZ38" s="1"/>
      <c r="EA38" s="1"/>
      <c r="EB38" s="1"/>
      <c r="EC38" s="1"/>
    </row>
    <row r="39" spans="1:133" ht="15" customHeight="1" x14ac:dyDescent="0.15">
      <c r="A39" s="77"/>
      <c r="B39" s="123"/>
      <c r="C39" s="124"/>
      <c r="D39" s="124"/>
      <c r="E39" s="124"/>
      <c r="F39" s="124"/>
      <c r="G39" s="124"/>
      <c r="H39" s="125"/>
      <c r="I39" s="774"/>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6"/>
      <c r="AP39" s="6"/>
      <c r="AQ39" s="6"/>
      <c r="AR39" s="6"/>
      <c r="AS39" s="6"/>
      <c r="AT39" s="6"/>
      <c r="AU39" s="8"/>
      <c r="AV39" s="8"/>
      <c r="AW39" s="8"/>
      <c r="AX39" s="8"/>
      <c r="AY39" s="8"/>
      <c r="AZ39" s="8"/>
      <c r="BA39" s="8"/>
      <c r="BB39" s="8"/>
      <c r="BC39" s="8"/>
      <c r="BD39" s="8"/>
      <c r="BE39" s="8"/>
      <c r="BF39" s="8"/>
      <c r="BG39" s="8"/>
      <c r="BH39" s="8"/>
      <c r="BI39" s="8"/>
      <c r="BJ39" s="8"/>
      <c r="BK39" s="8"/>
      <c r="BL39" s="8"/>
      <c r="BM39" s="8"/>
      <c r="BN39" s="8"/>
      <c r="BO39" s="8"/>
      <c r="BP39" s="8"/>
      <c r="BQ39" s="14"/>
      <c r="BR39" s="14"/>
      <c r="BS39" s="14"/>
      <c r="BT39" s="14"/>
      <c r="BU39" s="14"/>
      <c r="BV39" s="14"/>
      <c r="BW39" s="14"/>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row>
    <row r="40" spans="1:133" ht="15" customHeight="1" x14ac:dyDescent="0.15">
      <c r="A40" s="77"/>
      <c r="B40" s="123"/>
      <c r="C40" s="124"/>
      <c r="D40" s="124"/>
      <c r="E40" s="124"/>
      <c r="F40" s="124"/>
      <c r="G40" s="124"/>
      <c r="H40" s="125"/>
      <c r="I40" s="189" t="s">
        <v>25</v>
      </c>
      <c r="J40" s="142" t="s">
        <v>295</v>
      </c>
      <c r="K40" s="142"/>
      <c r="L40" s="142"/>
      <c r="M40" s="142"/>
      <c r="N40" s="142"/>
      <c r="O40" s="142"/>
      <c r="P40" s="164"/>
      <c r="Q40" s="145"/>
      <c r="R40" s="145"/>
      <c r="S40" s="149" t="s">
        <v>25</v>
      </c>
      <c r="T40" s="127" t="s">
        <v>296</v>
      </c>
      <c r="U40" s="128"/>
      <c r="V40" s="127" t="s">
        <v>400</v>
      </c>
      <c r="W40" s="165"/>
      <c r="X40" s="165"/>
      <c r="Y40" s="165"/>
      <c r="Z40" s="165"/>
      <c r="AA40" s="165"/>
      <c r="AB40" s="165"/>
      <c r="AC40" s="165"/>
      <c r="AD40" s="165"/>
      <c r="AE40" s="120"/>
      <c r="AF40" s="166"/>
      <c r="AG40" s="166"/>
      <c r="AH40" s="166"/>
      <c r="AI40" s="166"/>
      <c r="AJ40" s="354"/>
      <c r="AP40" s="6"/>
      <c r="AQ40" s="6"/>
      <c r="AR40" s="6"/>
      <c r="AS40" s="6"/>
      <c r="AT40" s="6"/>
      <c r="AU40" s="8"/>
      <c r="AV40" s="8"/>
      <c r="AW40" s="8"/>
      <c r="AX40" s="8"/>
      <c r="AY40" s="8"/>
      <c r="AZ40" s="8"/>
      <c r="BA40" s="8"/>
      <c r="BB40" s="8"/>
      <c r="BC40" s="8"/>
      <c r="BD40" s="8"/>
      <c r="BE40" s="8"/>
      <c r="BF40" s="8"/>
      <c r="BG40" s="8"/>
      <c r="BH40" s="8"/>
      <c r="BI40" s="8"/>
      <c r="BJ40" s="8"/>
      <c r="BK40" s="8"/>
      <c r="BL40" s="8"/>
      <c r="BM40" s="8"/>
      <c r="BN40" s="8"/>
      <c r="BO40" s="8"/>
      <c r="BP40" s="8"/>
      <c r="BQ40" s="13"/>
      <c r="BR40" s="13"/>
      <c r="BS40" s="13"/>
      <c r="BT40" s="13"/>
      <c r="BU40" s="13"/>
      <c r="BV40" s="13"/>
      <c r="BW40" s="13"/>
      <c r="BY40" s="1"/>
      <c r="DG40" s="1"/>
      <c r="DH40" s="1"/>
      <c r="DI40" s="1"/>
      <c r="DJ40" s="1"/>
      <c r="DK40" s="1"/>
      <c r="DL40" s="1"/>
      <c r="DM40" s="1"/>
      <c r="DN40" s="1"/>
      <c r="DO40" s="1"/>
      <c r="DP40" s="1"/>
      <c r="DQ40" s="1"/>
      <c r="DR40" s="1"/>
      <c r="DS40" s="1"/>
      <c r="DT40" s="1"/>
      <c r="DU40" s="1"/>
      <c r="DV40" s="1"/>
      <c r="DW40" s="1"/>
      <c r="DX40" s="1"/>
      <c r="DY40" s="1"/>
      <c r="DZ40" s="1"/>
      <c r="EA40" s="1"/>
      <c r="EB40" s="1"/>
      <c r="EC40" s="1"/>
    </row>
    <row r="41" spans="1:133" ht="15" customHeight="1" x14ac:dyDescent="0.15">
      <c r="A41" s="77"/>
      <c r="B41" s="123"/>
      <c r="C41" s="124"/>
      <c r="D41" s="124"/>
      <c r="E41" s="124"/>
      <c r="F41" s="124"/>
      <c r="G41" s="124"/>
      <c r="H41" s="125"/>
      <c r="I41" s="167"/>
      <c r="J41" s="168"/>
      <c r="K41" s="168"/>
      <c r="L41" s="169"/>
      <c r="M41" s="170"/>
      <c r="N41" s="156"/>
      <c r="O41" s="141"/>
      <c r="P41" s="169"/>
      <c r="Q41" s="156"/>
      <c r="R41" s="171"/>
      <c r="S41" s="153" t="s">
        <v>25</v>
      </c>
      <c r="T41" s="156" t="s">
        <v>297</v>
      </c>
      <c r="U41" s="172"/>
      <c r="V41" s="156" t="s">
        <v>401</v>
      </c>
      <c r="W41" s="171"/>
      <c r="X41" s="169"/>
      <c r="Y41" s="169"/>
      <c r="Z41" s="173"/>
      <c r="AA41" s="174"/>
      <c r="AB41" s="175"/>
      <c r="AC41" s="175"/>
      <c r="AD41" s="175"/>
      <c r="AE41" s="97"/>
      <c r="AF41" s="176"/>
      <c r="AG41" s="176"/>
      <c r="AH41" s="176"/>
      <c r="AI41" s="160"/>
      <c r="AJ41" s="239"/>
      <c r="AP41" s="6"/>
      <c r="AQ41" s="6"/>
      <c r="AR41" s="6"/>
      <c r="AS41" s="6"/>
      <c r="AT41" s="6"/>
      <c r="AU41" s="8"/>
      <c r="AV41" s="8"/>
      <c r="AW41" s="8"/>
      <c r="AX41" s="8"/>
      <c r="AY41" s="8"/>
      <c r="AZ41" s="8"/>
      <c r="BA41" s="8"/>
      <c r="BB41" s="8"/>
      <c r="BC41" s="8"/>
      <c r="BD41" s="8"/>
      <c r="BE41" s="8"/>
      <c r="BF41" s="8"/>
      <c r="BG41" s="8"/>
      <c r="BH41" s="8"/>
      <c r="BI41" s="8"/>
      <c r="BJ41" s="8"/>
      <c r="BK41" s="8"/>
      <c r="BL41" s="8"/>
      <c r="BM41" s="8"/>
      <c r="BN41" s="8"/>
      <c r="BO41" s="8"/>
      <c r="BP41" s="8"/>
      <c r="BQ41" s="13"/>
      <c r="BR41" s="13"/>
      <c r="BS41" s="13"/>
      <c r="BT41" s="13"/>
      <c r="BU41" s="13"/>
      <c r="BV41" s="13"/>
      <c r="BW41" s="13"/>
      <c r="BY41" s="1"/>
      <c r="DG41" s="1"/>
      <c r="DH41" s="1"/>
      <c r="DI41" s="1"/>
      <c r="DJ41" s="1"/>
      <c r="DK41" s="1"/>
      <c r="DL41" s="1"/>
      <c r="DM41" s="1"/>
      <c r="DN41" s="1"/>
      <c r="DO41" s="1"/>
      <c r="DP41" s="1"/>
      <c r="DQ41" s="1"/>
      <c r="DR41" s="1"/>
      <c r="DS41" s="1"/>
      <c r="DT41" s="1"/>
      <c r="DU41" s="1"/>
      <c r="DV41" s="1"/>
      <c r="DW41" s="1"/>
      <c r="DX41" s="1"/>
      <c r="DY41" s="1"/>
      <c r="DZ41" s="1"/>
      <c r="EA41" s="1"/>
      <c r="EB41" s="1"/>
      <c r="EC41" s="1"/>
    </row>
    <row r="42" spans="1:133" ht="15" customHeight="1" x14ac:dyDescent="0.15">
      <c r="A42" s="77"/>
      <c r="B42" s="123"/>
      <c r="C42" s="124"/>
      <c r="D42" s="124"/>
      <c r="E42" s="124"/>
      <c r="F42" s="124"/>
      <c r="G42" s="124"/>
      <c r="H42" s="125"/>
      <c r="I42" s="191" t="s">
        <v>25</v>
      </c>
      <c r="J42" s="178" t="s">
        <v>298</v>
      </c>
      <c r="K42" s="178"/>
      <c r="L42" s="178"/>
      <c r="M42" s="178"/>
      <c r="N42" s="178"/>
      <c r="O42" s="178"/>
      <c r="P42" s="180" t="s">
        <v>402</v>
      </c>
      <c r="Q42" s="180"/>
      <c r="R42" s="180"/>
      <c r="S42" s="179"/>
      <c r="T42" s="179"/>
      <c r="U42" s="182"/>
      <c r="V42" s="180"/>
      <c r="W42" s="379" t="s">
        <v>25</v>
      </c>
      <c r="X42" s="178" t="s">
        <v>299</v>
      </c>
      <c r="Y42" s="179"/>
      <c r="Z42" s="183"/>
      <c r="AA42" s="184"/>
      <c r="AB42" s="185"/>
      <c r="AC42" s="185"/>
      <c r="AD42" s="180" t="s">
        <v>403</v>
      </c>
      <c r="AE42" s="186"/>
      <c r="AF42" s="187"/>
      <c r="AG42" s="188"/>
      <c r="AH42" s="188"/>
      <c r="AI42" s="391"/>
      <c r="AJ42" s="392"/>
      <c r="AP42" s="6"/>
      <c r="AQ42" s="6"/>
      <c r="AR42" s="6"/>
      <c r="AS42" s="6"/>
      <c r="AT42" s="6"/>
      <c r="AU42" s="8"/>
      <c r="AV42" s="8"/>
      <c r="AW42" s="8"/>
      <c r="AX42" s="8"/>
      <c r="AY42" s="8"/>
      <c r="AZ42" s="8"/>
      <c r="BA42" s="8"/>
      <c r="BB42" s="8"/>
      <c r="BC42" s="8"/>
      <c r="BD42" s="8"/>
      <c r="BE42" s="8"/>
      <c r="BF42" s="8"/>
      <c r="BG42" s="8"/>
      <c r="BH42" s="8"/>
      <c r="BI42" s="8"/>
      <c r="BJ42" s="8"/>
      <c r="BK42" s="8"/>
      <c r="BL42" s="8"/>
      <c r="BM42" s="8"/>
      <c r="BN42" s="8"/>
      <c r="BO42" s="8"/>
      <c r="BP42" s="8"/>
      <c r="BQ42" s="14"/>
      <c r="BR42" s="14"/>
      <c r="BS42" s="14"/>
      <c r="BT42" s="14"/>
      <c r="BU42" s="14"/>
      <c r="BV42" s="14"/>
      <c r="BW42" s="14"/>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row>
    <row r="43" spans="1:133" ht="15" customHeight="1" x14ac:dyDescent="0.15">
      <c r="A43" s="77"/>
      <c r="B43" s="123"/>
      <c r="C43" s="124"/>
      <c r="D43" s="124"/>
      <c r="E43" s="124"/>
      <c r="F43" s="124"/>
      <c r="G43" s="124"/>
      <c r="H43" s="125"/>
      <c r="I43" s="151" t="s">
        <v>25</v>
      </c>
      <c r="J43" s="129" t="s">
        <v>300</v>
      </c>
      <c r="K43" s="129"/>
      <c r="L43" s="129"/>
      <c r="M43" s="129"/>
      <c r="N43" s="129"/>
      <c r="O43" s="129"/>
      <c r="P43" s="115"/>
      <c r="Q43" s="115"/>
      <c r="R43" s="115"/>
      <c r="S43" s="115"/>
      <c r="T43" s="115"/>
      <c r="U43" s="130"/>
      <c r="V43" s="130"/>
      <c r="W43" s="389" t="s">
        <v>25</v>
      </c>
      <c r="X43" s="129" t="s">
        <v>301</v>
      </c>
      <c r="Y43" s="130"/>
      <c r="Z43" s="130"/>
      <c r="AA43" s="130"/>
      <c r="AB43" s="130"/>
      <c r="AC43" s="130"/>
      <c r="AD43" s="130"/>
      <c r="AE43" s="130"/>
      <c r="AF43" s="130"/>
      <c r="AG43" s="130"/>
      <c r="AH43" s="130"/>
      <c r="AI43" s="130"/>
      <c r="AJ43" s="354"/>
      <c r="AL43" s="664"/>
      <c r="AM43" s="664"/>
      <c r="AN43" s="664"/>
      <c r="AO43" s="664"/>
      <c r="AP43" s="664"/>
      <c r="AQ43" s="664"/>
      <c r="AR43" s="664"/>
      <c r="AS43" s="664"/>
      <c r="AT43" s="664"/>
      <c r="AU43" s="664"/>
      <c r="AV43" s="664"/>
      <c r="AW43" s="664"/>
      <c r="AX43" s="664"/>
      <c r="AY43" s="664"/>
      <c r="AZ43" s="664"/>
      <c r="BA43" s="66"/>
      <c r="BB43" s="8"/>
      <c r="BC43" s="8"/>
      <c r="BD43" s="8"/>
      <c r="BE43" s="8"/>
      <c r="BF43" s="8"/>
      <c r="BG43" s="8"/>
      <c r="BH43" s="8"/>
      <c r="BI43" s="8"/>
      <c r="BJ43" s="8"/>
      <c r="BK43" s="8"/>
      <c r="BL43" s="8"/>
      <c r="BM43" s="8"/>
      <c r="BN43" s="8"/>
      <c r="BO43" s="8"/>
      <c r="BP43" s="8"/>
      <c r="BQ43" s="14"/>
      <c r="BR43" s="14"/>
      <c r="BS43" s="14"/>
      <c r="BT43" s="14"/>
      <c r="BU43" s="14"/>
      <c r="BV43" s="14"/>
      <c r="BW43" s="14"/>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row>
    <row r="44" spans="1:133" ht="15" customHeight="1" x14ac:dyDescent="0.15">
      <c r="A44" s="77"/>
      <c r="B44" s="536" t="s">
        <v>302</v>
      </c>
      <c r="C44" s="754"/>
      <c r="D44" s="754"/>
      <c r="E44" s="754"/>
      <c r="F44" s="754"/>
      <c r="G44" s="754"/>
      <c r="H44" s="755"/>
      <c r="I44" s="756" t="s">
        <v>404</v>
      </c>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8"/>
      <c r="AP44" s="6"/>
      <c r="AQ44" s="6"/>
      <c r="AR44" s="6"/>
      <c r="AS44" s="6"/>
      <c r="AT44" s="6"/>
      <c r="AU44" s="8"/>
      <c r="AV44" s="8"/>
      <c r="AW44" s="8"/>
      <c r="AX44" s="8"/>
      <c r="AY44" s="8"/>
      <c r="AZ44" s="8"/>
      <c r="BA44" s="8"/>
      <c r="BB44" s="8"/>
      <c r="BC44" s="8"/>
      <c r="BD44" s="8"/>
      <c r="BE44" s="8"/>
      <c r="BF44" s="8"/>
      <c r="BG44" s="8"/>
      <c r="BH44" s="8"/>
      <c r="BI44" s="8"/>
      <c r="BJ44" s="8"/>
      <c r="BK44" s="8"/>
      <c r="BL44" s="8"/>
      <c r="BM44" s="8"/>
      <c r="BN44" s="8"/>
      <c r="BO44" s="8"/>
      <c r="BP44" s="8"/>
      <c r="BQ44" s="14"/>
      <c r="BR44" s="14"/>
      <c r="BS44" s="14"/>
      <c r="BT44" s="14"/>
      <c r="BU44" s="14"/>
      <c r="BV44" s="14"/>
      <c r="BW44" s="14"/>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row>
    <row r="45" spans="1:133" ht="15" customHeight="1" x14ac:dyDescent="0.15">
      <c r="A45" s="77"/>
      <c r="B45" s="94"/>
      <c r="C45" s="95"/>
      <c r="D45" s="95"/>
      <c r="E45" s="95"/>
      <c r="F45" s="95"/>
      <c r="G45" s="95"/>
      <c r="H45" s="96"/>
      <c r="I45" s="762"/>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4"/>
      <c r="AP45" s="6"/>
      <c r="AQ45" s="6"/>
      <c r="AR45" s="6"/>
      <c r="AS45" s="6"/>
      <c r="AT45" s="6"/>
      <c r="AU45" s="8"/>
      <c r="AV45" s="8"/>
      <c r="AW45" s="8"/>
      <c r="AX45" s="8"/>
      <c r="AY45" s="8"/>
      <c r="AZ45" s="8"/>
      <c r="BA45" s="8"/>
      <c r="BB45" s="8"/>
      <c r="BC45" s="8"/>
      <c r="BD45" s="8"/>
      <c r="BE45" s="8"/>
      <c r="BF45" s="8"/>
      <c r="BG45" s="8"/>
      <c r="BH45" s="8"/>
      <c r="BI45" s="8"/>
      <c r="BJ45" s="8"/>
      <c r="BK45" s="8"/>
      <c r="BL45" s="8"/>
      <c r="BM45" s="8"/>
      <c r="BN45" s="8"/>
      <c r="BO45" s="8"/>
      <c r="BP45" s="8"/>
      <c r="BQ45" s="14"/>
      <c r="BR45" s="14"/>
      <c r="BS45" s="14"/>
      <c r="BT45" s="14"/>
      <c r="BU45" s="14"/>
      <c r="BV45" s="14"/>
      <c r="BW45" s="14"/>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row>
    <row r="46" spans="1:133" ht="15" customHeight="1" x14ac:dyDescent="0.15">
      <c r="A46" s="77"/>
      <c r="B46" s="242"/>
      <c r="C46" s="121"/>
      <c r="D46" s="121"/>
      <c r="E46" s="121"/>
      <c r="F46" s="121"/>
      <c r="G46" s="121"/>
      <c r="H46" s="243"/>
      <c r="I46" s="134"/>
      <c r="J46" s="150" t="s">
        <v>25</v>
      </c>
      <c r="K46" s="129" t="s">
        <v>303</v>
      </c>
      <c r="L46" s="115"/>
      <c r="M46" s="115"/>
      <c r="N46" s="115"/>
      <c r="O46" s="115"/>
      <c r="P46" s="115"/>
      <c r="Q46" s="115"/>
      <c r="R46" s="115"/>
      <c r="S46" s="115"/>
      <c r="T46" s="115"/>
      <c r="U46" s="150" t="s">
        <v>25</v>
      </c>
      <c r="V46" s="129" t="s">
        <v>313</v>
      </c>
      <c r="W46" s="130"/>
      <c r="X46" s="130"/>
      <c r="Y46" s="130"/>
      <c r="Z46" s="130"/>
      <c r="AA46" s="130"/>
      <c r="AB46" s="150" t="s">
        <v>25</v>
      </c>
      <c r="AC46" s="129" t="s">
        <v>323</v>
      </c>
      <c r="AD46" s="130"/>
      <c r="AE46" s="130"/>
      <c r="AF46" s="130"/>
      <c r="AG46" s="130"/>
      <c r="AH46" s="130"/>
      <c r="AI46" s="130"/>
      <c r="AJ46" s="110"/>
      <c r="AP46" s="6"/>
      <c r="AQ46" s="6"/>
      <c r="AR46" s="6"/>
      <c r="AS46" s="6"/>
      <c r="AT46" s="6"/>
      <c r="AU46" s="8"/>
      <c r="AV46" s="8"/>
      <c r="AW46" s="8"/>
      <c r="AX46" s="8"/>
      <c r="AY46" s="8"/>
      <c r="AZ46" s="8"/>
      <c r="BA46" s="8"/>
      <c r="BB46" s="8"/>
      <c r="BC46" s="8"/>
      <c r="BD46" s="8"/>
      <c r="BE46" s="8"/>
      <c r="BF46" s="8"/>
      <c r="BG46" s="8"/>
      <c r="BH46" s="8"/>
      <c r="BI46" s="8"/>
      <c r="BJ46" s="8"/>
      <c r="BK46" s="8"/>
      <c r="BL46" s="8"/>
      <c r="BM46" s="8"/>
      <c r="BN46" s="8"/>
      <c r="BO46" s="8"/>
      <c r="BP46" s="8"/>
      <c r="BQ46" s="14"/>
      <c r="BR46" s="14"/>
      <c r="BS46" s="14"/>
      <c r="BT46" s="14"/>
      <c r="BU46" s="14"/>
      <c r="BV46" s="14"/>
      <c r="BW46" s="14"/>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row>
    <row r="47" spans="1:133" ht="15" customHeight="1" x14ac:dyDescent="0.15">
      <c r="A47" s="77"/>
      <c r="B47" s="536" t="s">
        <v>304</v>
      </c>
      <c r="C47" s="754"/>
      <c r="D47" s="754"/>
      <c r="E47" s="754"/>
      <c r="F47" s="754"/>
      <c r="G47" s="754"/>
      <c r="H47" s="755"/>
      <c r="I47" s="756" t="s">
        <v>315</v>
      </c>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8"/>
      <c r="AP47" s="6"/>
      <c r="AQ47" s="6"/>
      <c r="AR47" s="6"/>
      <c r="AS47" s="6"/>
      <c r="AT47" s="6"/>
      <c r="AU47" s="8"/>
      <c r="AV47" s="8"/>
      <c r="AW47" s="8"/>
      <c r="AX47" s="8"/>
      <c r="AY47" s="8"/>
      <c r="AZ47" s="8"/>
      <c r="BA47" s="8"/>
      <c r="BB47" s="8"/>
      <c r="BC47" s="8"/>
      <c r="BD47" s="8"/>
      <c r="BE47" s="8"/>
      <c r="BF47" s="8"/>
      <c r="BG47" s="8"/>
      <c r="BH47" s="8"/>
      <c r="BI47" s="8"/>
      <c r="BJ47" s="8"/>
      <c r="BK47" s="8"/>
      <c r="BL47" s="8"/>
      <c r="BM47" s="8"/>
      <c r="BN47" s="8"/>
      <c r="BO47" s="8"/>
      <c r="BP47" s="8"/>
      <c r="BQ47" s="14"/>
      <c r="BR47" s="13"/>
      <c r="BS47" s="13"/>
      <c r="BT47" s="13"/>
      <c r="BU47" s="13"/>
      <c r="BV47" s="13"/>
      <c r="BW47" s="13"/>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row>
    <row r="48" spans="1:133" ht="15" customHeight="1" x14ac:dyDescent="0.15">
      <c r="A48" s="77"/>
      <c r="B48" s="123"/>
      <c r="C48" s="124"/>
      <c r="D48" s="124"/>
      <c r="E48" s="124"/>
      <c r="F48" s="124"/>
      <c r="G48" s="124"/>
      <c r="H48" s="125"/>
      <c r="I48" s="759"/>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1"/>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14"/>
      <c r="BR48" s="13"/>
      <c r="BS48" s="13"/>
      <c r="BT48" s="13"/>
      <c r="BU48" s="13"/>
      <c r="BV48" s="13"/>
      <c r="BW48" s="13"/>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row>
    <row r="49" spans="1:133" ht="15" customHeight="1" x14ac:dyDescent="0.15">
      <c r="A49" s="77"/>
      <c r="B49" s="123"/>
      <c r="C49" s="124"/>
      <c r="D49" s="124"/>
      <c r="E49" s="124"/>
      <c r="F49" s="124"/>
      <c r="G49" s="124"/>
      <c r="H49" s="125"/>
      <c r="I49" s="137"/>
      <c r="J49" s="152" t="s">
        <v>25</v>
      </c>
      <c r="K49" s="138" t="s">
        <v>305</v>
      </c>
      <c r="L49" s="139"/>
      <c r="M49" s="139"/>
      <c r="N49" s="139"/>
      <c r="O49" s="139"/>
      <c r="P49" s="139"/>
      <c r="Q49" s="139"/>
      <c r="R49" s="139"/>
      <c r="S49" s="139"/>
      <c r="T49" s="139"/>
      <c r="U49" s="389" t="s">
        <v>25</v>
      </c>
      <c r="V49" s="244" t="s">
        <v>306</v>
      </c>
      <c r="W49" s="408"/>
      <c r="X49" s="139"/>
      <c r="Y49" s="139"/>
      <c r="Z49" s="139"/>
      <c r="AA49" s="139"/>
      <c r="AB49" s="139"/>
      <c r="AC49" s="139"/>
      <c r="AD49" s="139"/>
      <c r="AE49" s="139"/>
      <c r="AF49" s="139"/>
      <c r="AG49" s="139"/>
      <c r="AH49" s="140"/>
      <c r="AI49" s="140"/>
      <c r="AJ49" s="409"/>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14"/>
      <c r="BR49" s="13"/>
      <c r="BS49" s="13"/>
      <c r="BT49" s="13"/>
      <c r="BU49" s="13"/>
      <c r="BV49" s="13"/>
      <c r="BW49" s="13"/>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row>
    <row r="50" spans="1:133" ht="15" customHeight="1" x14ac:dyDescent="0.15">
      <c r="A50" s="77"/>
      <c r="B50" s="536" t="s">
        <v>307</v>
      </c>
      <c r="C50" s="754"/>
      <c r="D50" s="754"/>
      <c r="E50" s="754"/>
      <c r="F50" s="754"/>
      <c r="G50" s="754"/>
      <c r="H50" s="755"/>
      <c r="I50" s="756" t="s">
        <v>512</v>
      </c>
      <c r="J50" s="757"/>
      <c r="K50" s="757"/>
      <c r="L50" s="757"/>
      <c r="M50" s="757"/>
      <c r="N50" s="757"/>
      <c r="O50" s="757"/>
      <c r="P50" s="757"/>
      <c r="Q50" s="757"/>
      <c r="R50" s="757"/>
      <c r="S50" s="757"/>
      <c r="T50" s="757"/>
      <c r="U50" s="757"/>
      <c r="V50" s="757"/>
      <c r="W50" s="757"/>
      <c r="X50" s="757"/>
      <c r="Y50" s="757"/>
      <c r="Z50" s="757"/>
      <c r="AA50" s="757"/>
      <c r="AB50" s="757"/>
      <c r="AC50" s="757"/>
      <c r="AD50" s="757"/>
      <c r="AE50" s="757"/>
      <c r="AF50" s="757"/>
      <c r="AG50" s="757"/>
      <c r="AH50" s="757"/>
      <c r="AI50" s="757"/>
      <c r="AJ50" s="758"/>
      <c r="AP50" s="6"/>
      <c r="AQ50" s="6"/>
      <c r="AR50" s="149"/>
      <c r="AS50" s="142"/>
      <c r="AT50" s="146"/>
      <c r="AU50" s="146"/>
      <c r="AV50" s="146"/>
      <c r="AW50" s="146"/>
      <c r="AX50" s="146"/>
      <c r="AY50" s="146"/>
      <c r="AZ50" s="146"/>
      <c r="BA50" s="146"/>
      <c r="BB50" s="146"/>
      <c r="BC50" s="146"/>
      <c r="BD50" s="146"/>
      <c r="BE50" s="145"/>
      <c r="BF50" s="145"/>
      <c r="BG50" s="145"/>
      <c r="BH50" s="145"/>
      <c r="BI50" s="145"/>
      <c r="BJ50" s="145"/>
      <c r="BK50" s="9"/>
      <c r="BL50" s="9"/>
      <c r="BM50" s="9"/>
      <c r="BN50" s="9"/>
      <c r="BO50" s="9"/>
      <c r="BP50" s="9"/>
      <c r="BQ50" s="9"/>
      <c r="BR50" s="9"/>
      <c r="BS50" s="9"/>
      <c r="BT50" s="9"/>
      <c r="BU50" s="9"/>
      <c r="BV50" s="4"/>
      <c r="BW50" s="4"/>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row>
    <row r="51" spans="1:133" ht="15" customHeight="1" x14ac:dyDescent="0.15">
      <c r="A51" s="77"/>
      <c r="B51" s="94"/>
      <c r="C51" s="95"/>
      <c r="D51" s="95"/>
      <c r="E51" s="95"/>
      <c r="F51" s="95"/>
      <c r="G51" s="95"/>
      <c r="H51" s="96"/>
      <c r="I51" s="762"/>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4"/>
      <c r="AP51" s="6"/>
      <c r="AQ51" s="6"/>
      <c r="AR51" s="145"/>
      <c r="AS51" s="750"/>
      <c r="AT51" s="750"/>
      <c r="AU51" s="750"/>
      <c r="AV51" s="750"/>
      <c r="AW51" s="145"/>
      <c r="AX51" s="145"/>
      <c r="AY51" s="145"/>
      <c r="AZ51" s="752"/>
      <c r="BA51" s="752"/>
      <c r="BB51" s="752"/>
      <c r="BC51" s="752"/>
      <c r="BD51" s="750"/>
      <c r="BE51" s="751"/>
      <c r="BF51" s="751"/>
      <c r="BG51" s="751"/>
      <c r="BH51" s="750"/>
      <c r="BI51" s="750"/>
      <c r="BJ51" s="750"/>
      <c r="BK51" s="9"/>
      <c r="BL51" s="9"/>
      <c r="BM51" s="9"/>
      <c r="BN51" s="9"/>
      <c r="BO51" s="9"/>
      <c r="BP51" s="9"/>
      <c r="BQ51" s="9"/>
      <c r="BR51" s="9"/>
      <c r="BS51" s="9"/>
      <c r="BT51" s="9"/>
      <c r="BU51" s="9"/>
      <c r="BV51" s="4"/>
      <c r="BW51" s="4"/>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row>
    <row r="52" spans="1:133" ht="15" customHeight="1" x14ac:dyDescent="0.15">
      <c r="A52" s="77"/>
      <c r="B52" s="94"/>
      <c r="C52" s="111"/>
      <c r="D52" s="111"/>
      <c r="E52" s="111"/>
      <c r="F52" s="111"/>
      <c r="G52" s="111"/>
      <c r="H52" s="96"/>
      <c r="I52" s="240"/>
      <c r="J52" s="149" t="s">
        <v>25</v>
      </c>
      <c r="K52" s="142" t="s">
        <v>333</v>
      </c>
      <c r="L52" s="143"/>
      <c r="M52" s="143"/>
      <c r="N52" s="143"/>
      <c r="O52" s="143"/>
      <c r="P52" s="77"/>
      <c r="Q52" s="77"/>
      <c r="R52" s="143"/>
      <c r="S52" s="143"/>
      <c r="T52" s="143"/>
      <c r="U52" s="149" t="s">
        <v>25</v>
      </c>
      <c r="V52" s="142" t="s">
        <v>334</v>
      </c>
      <c r="W52" s="145"/>
      <c r="X52" s="145"/>
      <c r="Y52" s="145"/>
      <c r="Z52" s="143"/>
      <c r="AA52" s="143"/>
      <c r="AB52" s="143"/>
      <c r="AC52" s="143"/>
      <c r="AD52" s="143"/>
      <c r="AE52" s="143"/>
      <c r="AF52" s="143"/>
      <c r="AG52" s="143"/>
      <c r="AH52" s="145"/>
      <c r="AI52" s="145"/>
      <c r="AJ52" s="354"/>
      <c r="AP52" s="6"/>
      <c r="AQ52" s="6"/>
      <c r="AR52" s="145"/>
      <c r="AS52" s="750"/>
      <c r="AT52" s="750"/>
      <c r="AU52" s="750"/>
      <c r="AV52" s="750"/>
      <c r="AW52" s="145"/>
      <c r="AX52" s="145"/>
      <c r="AY52" s="145"/>
      <c r="AZ52" s="752"/>
      <c r="BA52" s="752"/>
      <c r="BB52" s="752"/>
      <c r="BC52" s="752"/>
      <c r="BD52" s="750"/>
      <c r="BE52" s="751"/>
      <c r="BF52" s="751"/>
      <c r="BG52" s="751"/>
      <c r="BH52" s="750"/>
      <c r="BI52" s="750"/>
      <c r="BJ52" s="750"/>
      <c r="BK52" s="9"/>
      <c r="BL52" s="9"/>
      <c r="BM52" s="9"/>
      <c r="BN52" s="9"/>
      <c r="BO52" s="9"/>
      <c r="BP52" s="9"/>
      <c r="BQ52" s="9"/>
      <c r="BR52" s="9"/>
      <c r="BS52" s="9"/>
      <c r="BT52" s="9"/>
      <c r="BU52" s="9"/>
      <c r="BV52" s="4"/>
      <c r="BW52" s="4"/>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row>
    <row r="53" spans="1:133" ht="15" customHeight="1" x14ac:dyDescent="0.15">
      <c r="A53" s="77"/>
      <c r="B53" s="242"/>
      <c r="C53" s="121"/>
      <c r="D53" s="121"/>
      <c r="E53" s="121"/>
      <c r="F53" s="121"/>
      <c r="G53" s="121"/>
      <c r="H53" s="243"/>
      <c r="I53" s="134"/>
      <c r="J53" s="150" t="s">
        <v>25</v>
      </c>
      <c r="K53" s="129" t="s">
        <v>405</v>
      </c>
      <c r="L53" s="135"/>
      <c r="M53" s="135"/>
      <c r="N53" s="135"/>
      <c r="O53" s="135"/>
      <c r="P53" s="135"/>
      <c r="Q53" s="135"/>
      <c r="R53" s="135"/>
      <c r="S53" s="135"/>
      <c r="T53" s="135"/>
      <c r="U53" s="144"/>
      <c r="V53" s="129"/>
      <c r="W53" s="136"/>
      <c r="X53" s="136"/>
      <c r="Y53" s="136"/>
      <c r="Z53" s="136"/>
      <c r="AA53" s="136"/>
      <c r="AB53" s="136"/>
      <c r="AC53" s="136"/>
      <c r="AD53" s="136"/>
      <c r="AE53" s="136"/>
      <c r="AF53" s="136"/>
      <c r="AG53" s="136"/>
      <c r="AH53" s="136"/>
      <c r="AI53" s="136"/>
      <c r="AJ53" s="110"/>
      <c r="AP53" s="6"/>
      <c r="AQ53" s="6"/>
      <c r="AR53" s="6"/>
      <c r="AS53" s="6"/>
      <c r="AT53" s="6"/>
      <c r="AU53" s="6"/>
      <c r="AV53" s="6"/>
      <c r="AW53" s="6"/>
      <c r="AX53" s="6"/>
      <c r="AY53" s="6"/>
      <c r="AZ53" s="6"/>
      <c r="BA53" s="8"/>
      <c r="BB53" s="8"/>
      <c r="BC53" s="8"/>
      <c r="BD53" s="8"/>
      <c r="BE53" s="8"/>
      <c r="BF53" s="8"/>
      <c r="BG53" s="9"/>
      <c r="BH53" s="9"/>
      <c r="BI53" s="9"/>
      <c r="BJ53" s="9"/>
      <c r="BK53" s="9"/>
      <c r="BL53" s="9"/>
      <c r="BM53" s="9"/>
      <c r="BN53" s="9"/>
      <c r="BO53" s="9"/>
      <c r="BP53" s="9"/>
      <c r="BQ53" s="9"/>
      <c r="BR53" s="9"/>
      <c r="BS53" s="9"/>
      <c r="BT53" s="9"/>
      <c r="BU53" s="9"/>
      <c r="BV53" s="5"/>
      <c r="BW53" s="5"/>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row>
    <row r="54" spans="1:133" ht="15" customHeight="1" x14ac:dyDescent="0.15">
      <c r="A54" s="77"/>
      <c r="B54" s="753" t="s">
        <v>411</v>
      </c>
      <c r="C54" s="754"/>
      <c r="D54" s="754"/>
      <c r="E54" s="754"/>
      <c r="F54" s="754"/>
      <c r="G54" s="754"/>
      <c r="H54" s="755"/>
      <c r="I54" s="413" t="s">
        <v>406</v>
      </c>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313"/>
      <c r="AP54" s="6"/>
      <c r="AQ54" s="6"/>
      <c r="AR54" s="6"/>
      <c r="AS54" s="6"/>
      <c r="AT54" s="6"/>
      <c r="AU54" s="6"/>
      <c r="AV54" s="6"/>
      <c r="AW54" s="6"/>
      <c r="AX54" s="6"/>
      <c r="AY54" s="6"/>
      <c r="AZ54" s="6"/>
      <c r="BA54" s="8"/>
      <c r="BB54" s="8"/>
      <c r="BC54" s="8"/>
      <c r="BD54" s="8"/>
      <c r="BE54" s="8"/>
      <c r="BF54" s="8"/>
      <c r="BG54" s="9"/>
      <c r="BH54" s="9"/>
      <c r="BI54" s="9"/>
      <c r="BJ54" s="9"/>
      <c r="BK54" s="9"/>
      <c r="BL54" s="9"/>
      <c r="BM54" s="9"/>
      <c r="BN54" s="9"/>
      <c r="BO54" s="9"/>
      <c r="BP54" s="9"/>
      <c r="BQ54" s="9"/>
      <c r="BR54" s="9"/>
      <c r="BS54" s="9"/>
      <c r="BT54" s="9"/>
      <c r="BU54" s="9"/>
      <c r="BV54" s="5"/>
      <c r="BW54" s="5"/>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row>
    <row r="55" spans="1:133" ht="15" customHeight="1" x14ac:dyDescent="0.15">
      <c r="A55" s="77"/>
      <c r="B55" s="94"/>
      <c r="C55" s="95"/>
      <c r="D55" s="95"/>
      <c r="E55" s="95"/>
      <c r="F55" s="95"/>
      <c r="G55" s="95"/>
      <c r="H55" s="96"/>
      <c r="I55" s="149" t="s">
        <v>25</v>
      </c>
      <c r="J55" s="369" t="s">
        <v>420</v>
      </c>
      <c r="K55" s="300"/>
      <c r="L55" s="300"/>
      <c r="M55" s="300"/>
      <c r="N55" s="369"/>
      <c r="O55" s="300"/>
      <c r="P55" s="369" t="s">
        <v>408</v>
      </c>
      <c r="Q55" s="300"/>
      <c r="R55" s="300"/>
      <c r="S55" s="300"/>
      <c r="T55" s="369"/>
      <c r="U55" s="300"/>
      <c r="V55" s="300"/>
      <c r="W55" s="300"/>
      <c r="X55" s="300"/>
      <c r="Y55" s="300"/>
      <c r="Z55" s="300"/>
      <c r="AA55" s="300"/>
      <c r="AB55" s="300"/>
      <c r="AC55" s="300"/>
      <c r="AD55" s="300"/>
      <c r="AE55" s="300"/>
      <c r="AF55" s="300"/>
      <c r="AG55" s="300"/>
      <c r="AH55" s="300"/>
      <c r="AI55" s="300"/>
      <c r="AJ55" s="354"/>
      <c r="AP55" s="6"/>
      <c r="AQ55" s="6"/>
      <c r="AR55" s="6"/>
      <c r="AS55" s="6"/>
      <c r="AT55" s="6"/>
      <c r="AU55" s="6"/>
      <c r="AV55" s="6"/>
      <c r="AW55" s="6"/>
      <c r="AX55" s="6"/>
      <c r="AY55" s="6"/>
      <c r="AZ55" s="6"/>
      <c r="BA55" s="8"/>
      <c r="BB55" s="8"/>
      <c r="BC55" s="8"/>
      <c r="BD55" s="8"/>
      <c r="BE55" s="8"/>
      <c r="BF55" s="8"/>
      <c r="BG55" s="9"/>
      <c r="BH55" s="9"/>
      <c r="BI55" s="9"/>
      <c r="BJ55" s="9"/>
      <c r="BK55" s="9"/>
      <c r="BL55" s="9"/>
      <c r="BM55" s="9"/>
      <c r="BN55" s="9"/>
      <c r="BO55" s="9"/>
      <c r="BP55" s="9"/>
      <c r="BQ55" s="9"/>
      <c r="BR55" s="9"/>
      <c r="BS55" s="9"/>
      <c r="BT55" s="9"/>
      <c r="BU55" s="9"/>
      <c r="BV55" s="5"/>
      <c r="BW55" s="5"/>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row>
    <row r="56" spans="1:133" ht="15" customHeight="1" x14ac:dyDescent="0.15">
      <c r="A56" s="77"/>
      <c r="B56" s="94"/>
      <c r="C56" s="111"/>
      <c r="D56" s="111"/>
      <c r="E56" s="111"/>
      <c r="F56" s="111"/>
      <c r="G56" s="111"/>
      <c r="H56" s="96"/>
      <c r="I56" s="416" t="s">
        <v>414</v>
      </c>
      <c r="J56" s="379" t="s">
        <v>25</v>
      </c>
      <c r="K56" s="181" t="s">
        <v>413</v>
      </c>
      <c r="L56" s="376"/>
      <c r="M56" s="376"/>
      <c r="N56" s="417"/>
      <c r="O56" s="417"/>
      <c r="P56" s="181"/>
      <c r="Q56" s="181"/>
      <c r="R56" s="181"/>
      <c r="S56" s="181"/>
      <c r="T56" s="181"/>
      <c r="U56" s="181"/>
      <c r="V56" s="181"/>
      <c r="W56" s="181"/>
      <c r="X56" s="181"/>
      <c r="Y56" s="181"/>
      <c r="Z56" s="181"/>
      <c r="AA56" s="181"/>
      <c r="AB56" s="181"/>
      <c r="AC56" s="181"/>
      <c r="AD56" s="181"/>
      <c r="AE56" s="181"/>
      <c r="AF56" s="181"/>
      <c r="AG56" s="181"/>
      <c r="AH56" s="181"/>
      <c r="AI56" s="181"/>
      <c r="AJ56" s="418"/>
      <c r="AK56" s="388"/>
      <c r="AP56" s="6"/>
      <c r="AQ56" s="6"/>
      <c r="AR56" s="6"/>
      <c r="AS56" s="6"/>
      <c r="AT56" s="6"/>
      <c r="AU56" s="6"/>
      <c r="AV56" s="6"/>
      <c r="AW56" s="6"/>
      <c r="AX56" s="6"/>
      <c r="AY56" s="6"/>
      <c r="AZ56" s="6"/>
      <c r="BA56" s="8"/>
      <c r="BB56" s="8"/>
      <c r="BC56" s="8"/>
      <c r="BD56" s="8"/>
      <c r="BE56" s="8"/>
      <c r="BF56" s="8"/>
      <c r="BG56" s="9"/>
      <c r="BH56" s="9"/>
      <c r="BI56" s="9"/>
      <c r="BJ56" s="9"/>
      <c r="BK56" s="9"/>
      <c r="BL56" s="9"/>
      <c r="BM56" s="9"/>
      <c r="BN56" s="9"/>
      <c r="BO56" s="9"/>
      <c r="BP56" s="9"/>
      <c r="BQ56" s="9"/>
      <c r="BR56" s="9"/>
      <c r="BS56" s="9"/>
      <c r="BT56" s="9"/>
      <c r="BU56" s="9"/>
      <c r="BV56" s="4"/>
      <c r="BW56" s="4"/>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row>
    <row r="57" spans="1:133" ht="15" customHeight="1" x14ac:dyDescent="0.15">
      <c r="A57" s="77"/>
      <c r="B57" s="123"/>
      <c r="C57" s="124"/>
      <c r="D57" s="124"/>
      <c r="E57" s="124"/>
      <c r="F57" s="124"/>
      <c r="G57" s="124"/>
      <c r="H57" s="125"/>
      <c r="I57" s="410" t="s">
        <v>415</v>
      </c>
      <c r="J57" s="149" t="s">
        <v>25</v>
      </c>
      <c r="K57" s="395" t="s">
        <v>418</v>
      </c>
      <c r="L57" s="4"/>
      <c r="M57" s="4"/>
      <c r="N57" s="4"/>
      <c r="O57" s="4"/>
      <c r="P57" s="395"/>
      <c r="Q57" s="395"/>
      <c r="R57" s="395"/>
      <c r="S57" s="395"/>
      <c r="T57" s="395"/>
      <c r="U57" s="395"/>
      <c r="V57" s="395"/>
      <c r="W57" s="395"/>
      <c r="X57" s="395"/>
      <c r="Y57" s="395"/>
      <c r="Z57" s="395"/>
      <c r="AA57" s="395"/>
      <c r="AB57" s="95"/>
      <c r="AC57" s="95"/>
      <c r="AD57" s="95"/>
      <c r="AE57" s="385"/>
      <c r="AF57" s="385"/>
      <c r="AG57" s="385"/>
      <c r="AH57" s="385"/>
      <c r="AI57" s="95"/>
      <c r="AJ57" s="396"/>
      <c r="AK57" s="388"/>
      <c r="AP57" s="6"/>
      <c r="AQ57" s="6"/>
      <c r="AR57" s="6"/>
      <c r="AS57" s="6"/>
      <c r="AT57" s="6"/>
      <c r="AU57" s="8"/>
      <c r="AV57" s="8"/>
      <c r="AW57" s="8"/>
      <c r="AX57" s="8"/>
      <c r="AY57" s="8"/>
      <c r="AZ57" s="8"/>
      <c r="BA57" s="8"/>
      <c r="BB57" s="8"/>
      <c r="BC57" s="8"/>
      <c r="BD57" s="8"/>
      <c r="BE57" s="8"/>
      <c r="BF57" s="8"/>
      <c r="BG57" s="9"/>
      <c r="BH57" s="9"/>
      <c r="BI57" s="9"/>
      <c r="BJ57" s="9"/>
      <c r="BK57" s="9"/>
      <c r="BL57" s="9"/>
      <c r="BM57" s="9"/>
      <c r="BN57" s="9"/>
      <c r="BO57" s="9"/>
      <c r="BP57" s="9"/>
      <c r="BQ57" s="9"/>
      <c r="BR57" s="9"/>
      <c r="BS57" s="9"/>
      <c r="BT57" s="9"/>
      <c r="BU57" s="9"/>
      <c r="BV57" s="4"/>
      <c r="BW57" s="4"/>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row>
    <row r="58" spans="1:133" ht="15" customHeight="1" x14ac:dyDescent="0.15">
      <c r="A58" s="77"/>
      <c r="B58" s="94"/>
      <c r="C58" s="111"/>
      <c r="D58" s="111"/>
      <c r="E58" s="111"/>
      <c r="F58" s="111"/>
      <c r="G58" s="111"/>
      <c r="H58" s="96"/>
      <c r="I58" s="419" t="s">
        <v>416</v>
      </c>
      <c r="J58" s="379" t="s">
        <v>25</v>
      </c>
      <c r="K58" s="420" t="s">
        <v>419</v>
      </c>
      <c r="L58" s="417"/>
      <c r="M58" s="417"/>
      <c r="N58" s="417"/>
      <c r="O58" s="417"/>
      <c r="P58" s="420"/>
      <c r="Q58" s="420"/>
      <c r="R58" s="420"/>
      <c r="S58" s="420"/>
      <c r="T58" s="420"/>
      <c r="U58" s="420"/>
      <c r="V58" s="420"/>
      <c r="W58" s="420"/>
      <c r="X58" s="420"/>
      <c r="Y58" s="420"/>
      <c r="Z58" s="420"/>
      <c r="AA58" s="420"/>
      <c r="AB58" s="383"/>
      <c r="AC58" s="383"/>
      <c r="AD58" s="383"/>
      <c r="AE58" s="383"/>
      <c r="AF58" s="384"/>
      <c r="AG58" s="384"/>
      <c r="AH58" s="384"/>
      <c r="AI58" s="383"/>
      <c r="AJ58" s="418"/>
      <c r="AK58" s="388"/>
      <c r="AP58" s="6"/>
      <c r="AQ58" s="6"/>
      <c r="AR58" s="6"/>
      <c r="AS58" s="6"/>
      <c r="AT58" s="6"/>
      <c r="AU58" s="6"/>
      <c r="AV58" s="6"/>
      <c r="AW58" s="6"/>
      <c r="AX58" s="6"/>
      <c r="AY58" s="6"/>
      <c r="AZ58" s="6"/>
      <c r="BA58" s="8"/>
      <c r="BB58" s="8"/>
      <c r="BC58" s="8"/>
      <c r="BD58" s="8"/>
      <c r="BE58" s="8"/>
      <c r="BF58" s="8"/>
      <c r="BG58" s="9"/>
      <c r="BH58" s="9"/>
      <c r="BI58" s="9"/>
      <c r="BJ58" s="9"/>
      <c r="BK58" s="9"/>
      <c r="BL58" s="9"/>
      <c r="BM58" s="9"/>
      <c r="BN58" s="9"/>
      <c r="BO58" s="9"/>
      <c r="BP58" s="9"/>
      <c r="BQ58" s="9"/>
      <c r="BR58" s="9"/>
      <c r="BS58" s="9"/>
      <c r="BT58" s="9"/>
      <c r="BU58" s="9"/>
      <c r="BV58" s="4"/>
      <c r="BW58" s="4"/>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row>
    <row r="59" spans="1:133" ht="15" customHeight="1" x14ac:dyDescent="0.15">
      <c r="A59" s="77"/>
      <c r="B59" s="123"/>
      <c r="C59" s="124"/>
      <c r="D59" s="124"/>
      <c r="E59" s="124"/>
      <c r="F59" s="124"/>
      <c r="G59" s="124"/>
      <c r="H59" s="125"/>
      <c r="I59" s="411" t="s">
        <v>417</v>
      </c>
      <c r="J59" s="153" t="s">
        <v>25</v>
      </c>
      <c r="K59" s="393" t="s">
        <v>409</v>
      </c>
      <c r="L59" s="394"/>
      <c r="M59" s="394"/>
      <c r="N59" s="394"/>
      <c r="O59" s="394"/>
      <c r="P59" s="393"/>
      <c r="Q59" s="393"/>
      <c r="R59" s="393"/>
      <c r="S59" s="393"/>
      <c r="T59" s="393"/>
      <c r="U59" s="393"/>
      <c r="V59" s="393"/>
      <c r="W59" s="393"/>
      <c r="X59" s="393"/>
      <c r="Y59" s="393"/>
      <c r="Z59" s="393"/>
      <c r="AA59" s="393"/>
      <c r="AB59" s="386"/>
      <c r="AC59" s="386"/>
      <c r="AD59" s="386"/>
      <c r="AE59" s="387"/>
      <c r="AF59" s="387"/>
      <c r="AG59" s="387"/>
      <c r="AH59" s="387"/>
      <c r="AI59" s="386"/>
      <c r="AJ59" s="397"/>
      <c r="AK59" s="388"/>
      <c r="AP59" s="6"/>
      <c r="AQ59" s="6"/>
      <c r="AR59" s="6"/>
      <c r="AS59" s="6"/>
      <c r="AT59" s="6"/>
      <c r="AU59" s="6"/>
      <c r="AV59" s="6"/>
      <c r="AW59" s="6"/>
      <c r="AX59" s="6"/>
      <c r="AY59" s="6"/>
      <c r="AZ59" s="6"/>
      <c r="BA59" s="8"/>
      <c r="BB59" s="8"/>
      <c r="BC59" s="8"/>
      <c r="BD59" s="8"/>
      <c r="BE59" s="8"/>
      <c r="BF59" s="8"/>
      <c r="BG59" s="9"/>
      <c r="BH59" s="9"/>
      <c r="BI59" s="9"/>
      <c r="BJ59" s="9"/>
      <c r="BK59" s="9"/>
      <c r="BL59" s="9"/>
      <c r="BM59" s="9"/>
      <c r="BN59" s="9"/>
      <c r="BO59" s="9"/>
      <c r="BP59" s="9"/>
      <c r="BQ59" s="9"/>
      <c r="BR59" s="9"/>
      <c r="BS59" s="9"/>
      <c r="BT59" s="9"/>
      <c r="BU59" s="9"/>
      <c r="BV59" s="4"/>
      <c r="BW59" s="4"/>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row>
    <row r="60" spans="1:133" ht="15" customHeight="1" x14ac:dyDescent="0.15">
      <c r="A60" s="77"/>
      <c r="B60" s="123"/>
      <c r="C60" s="124"/>
      <c r="D60" s="124"/>
      <c r="E60" s="124"/>
      <c r="F60" s="124"/>
      <c r="G60" s="124"/>
      <c r="H60" s="125"/>
      <c r="I60" s="149" t="s">
        <v>25</v>
      </c>
      <c r="J60" s="401" t="s">
        <v>421</v>
      </c>
      <c r="K60" s="402"/>
      <c r="L60" s="402"/>
      <c r="M60" s="402"/>
      <c r="N60" s="402"/>
      <c r="O60" s="402"/>
      <c r="P60" s="415" t="s">
        <v>410</v>
      </c>
      <c r="Q60" s="402"/>
      <c r="R60" s="403"/>
      <c r="S60" s="403"/>
      <c r="T60" s="403"/>
      <c r="U60" s="403"/>
      <c r="V60" s="403"/>
      <c r="W60" s="403"/>
      <c r="X60" s="403"/>
      <c r="Y60" s="403"/>
      <c r="Z60" s="403"/>
      <c r="AA60" s="403"/>
      <c r="AB60" s="404"/>
      <c r="AC60" s="404"/>
      <c r="AD60" s="404"/>
      <c r="AE60" s="405"/>
      <c r="AF60" s="405"/>
      <c r="AG60" s="405"/>
      <c r="AH60" s="405"/>
      <c r="AI60" s="404"/>
      <c r="AJ60" s="396"/>
      <c r="AK60" s="388"/>
      <c r="AP60" s="6"/>
      <c r="AQ60" s="6"/>
      <c r="AR60" s="6"/>
      <c r="AS60" s="6"/>
      <c r="AT60" s="6"/>
      <c r="AU60" s="8"/>
      <c r="AV60" s="8"/>
      <c r="AW60" s="8"/>
      <c r="AX60" s="8"/>
      <c r="AY60" s="8"/>
      <c r="AZ60" s="8"/>
      <c r="BA60" s="8"/>
      <c r="BB60" s="8"/>
      <c r="BC60" s="8"/>
      <c r="BD60" s="8"/>
      <c r="BE60" s="8"/>
      <c r="BF60" s="8"/>
      <c r="BG60" s="9"/>
      <c r="BH60" s="9"/>
      <c r="BI60" s="9"/>
      <c r="BJ60" s="9"/>
      <c r="BK60" s="9"/>
      <c r="BL60" s="9"/>
      <c r="BM60" s="9"/>
      <c r="BN60" s="9"/>
      <c r="BO60" s="9"/>
      <c r="BP60" s="9"/>
      <c r="BQ60" s="9"/>
      <c r="BR60" s="9"/>
      <c r="BS60" s="9"/>
      <c r="BT60" s="9"/>
      <c r="BU60" s="9"/>
      <c r="BV60" s="4"/>
      <c r="BW60" s="4"/>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row>
    <row r="61" spans="1:133" ht="15" customHeight="1" x14ac:dyDescent="0.15">
      <c r="A61" s="77"/>
      <c r="B61" s="94"/>
      <c r="C61" s="111"/>
      <c r="D61" s="111"/>
      <c r="E61" s="111"/>
      <c r="F61" s="111"/>
      <c r="G61" s="111"/>
      <c r="H61" s="96"/>
      <c r="I61" s="410" t="s">
        <v>414</v>
      </c>
      <c r="J61" s="149" t="str">
        <f>IF(I60="■","■","□")</f>
        <v>□</v>
      </c>
      <c r="K61" s="748" t="s">
        <v>412</v>
      </c>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9"/>
      <c r="AK61" s="388"/>
      <c r="AP61" s="6"/>
      <c r="AQ61" s="6"/>
      <c r="AR61" s="6"/>
      <c r="AS61" s="6"/>
      <c r="AT61" s="6"/>
      <c r="AU61" s="6"/>
      <c r="AV61" s="6"/>
      <c r="AW61" s="6"/>
      <c r="AX61" s="6"/>
      <c r="AY61" s="6"/>
      <c r="AZ61" s="6"/>
      <c r="BA61" s="8"/>
      <c r="BB61" s="8"/>
      <c r="BC61" s="8"/>
      <c r="BD61" s="8"/>
      <c r="BE61" s="8"/>
      <c r="BF61" s="8"/>
      <c r="BG61" s="9"/>
      <c r="BH61" s="9"/>
      <c r="BI61" s="9"/>
      <c r="BJ61" s="9"/>
      <c r="BK61" s="9"/>
      <c r="BL61" s="9"/>
      <c r="BM61" s="9"/>
      <c r="BN61" s="9"/>
      <c r="BO61" s="9"/>
      <c r="BP61" s="9"/>
      <c r="BQ61" s="9"/>
      <c r="BR61" s="9"/>
      <c r="BS61" s="9"/>
      <c r="BT61" s="9"/>
      <c r="BU61" s="9"/>
      <c r="BV61" s="4"/>
      <c r="BW61" s="4"/>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row>
    <row r="62" spans="1:133" ht="15" customHeight="1" x14ac:dyDescent="0.15">
      <c r="A62" s="4"/>
      <c r="B62" s="308"/>
      <c r="C62" s="246"/>
      <c r="D62" s="246"/>
      <c r="E62" s="246"/>
      <c r="F62" s="246"/>
      <c r="G62" s="246"/>
      <c r="H62" s="400"/>
      <c r="I62" s="412" t="s">
        <v>415</v>
      </c>
      <c r="J62" s="150" t="str">
        <f>IF(I60="■","■","□")</f>
        <v>□</v>
      </c>
      <c r="K62" s="398" t="s">
        <v>422</v>
      </c>
      <c r="L62" s="310"/>
      <c r="M62" s="310"/>
      <c r="N62" s="310"/>
      <c r="O62" s="310"/>
      <c r="P62" s="310"/>
      <c r="Q62" s="310"/>
      <c r="R62" s="310"/>
      <c r="S62" s="310"/>
      <c r="T62" s="310"/>
      <c r="U62" s="310"/>
      <c r="V62" s="310"/>
      <c r="W62" s="310"/>
      <c r="X62" s="310"/>
      <c r="Y62" s="310"/>
      <c r="Z62" s="310"/>
      <c r="AA62" s="310"/>
      <c r="AB62" s="310"/>
      <c r="AC62" s="310"/>
      <c r="AD62" s="310"/>
      <c r="AE62" s="399"/>
      <c r="AF62" s="399"/>
      <c r="AG62" s="399"/>
      <c r="AH62" s="399"/>
      <c r="AI62" s="310"/>
      <c r="AJ62" s="400"/>
      <c r="AP62" s="6"/>
      <c r="AQ62" s="6"/>
      <c r="AR62" s="8"/>
      <c r="AS62" s="8"/>
      <c r="AT62" s="8"/>
      <c r="AU62" s="8"/>
      <c r="AV62" s="8"/>
      <c r="AW62" s="8"/>
      <c r="AX62" s="8"/>
      <c r="AY62" s="8"/>
      <c r="AZ62" s="8"/>
      <c r="BA62" s="8"/>
      <c r="BB62" s="8"/>
      <c r="BC62" s="8"/>
      <c r="BD62" s="8"/>
      <c r="BE62" s="8"/>
      <c r="BF62" s="8"/>
      <c r="BG62" s="9"/>
      <c r="BH62" s="9"/>
      <c r="BI62" s="9"/>
      <c r="BJ62" s="9"/>
      <c r="BK62" s="9"/>
      <c r="BL62" s="9"/>
      <c r="BM62" s="9"/>
      <c r="BN62" s="9"/>
      <c r="BO62" s="9"/>
      <c r="BP62" s="9"/>
      <c r="BQ62" s="9"/>
      <c r="BR62" s="9"/>
      <c r="BS62" s="9"/>
      <c r="BT62" s="9"/>
      <c r="BU62" s="9"/>
      <c r="BV62" s="4"/>
      <c r="BW62" s="4"/>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row>
    <row r="63" spans="1:133" ht="1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F63" s="5"/>
      <c r="AG63" s="5"/>
      <c r="AH63" s="5"/>
      <c r="AI63" s="4"/>
      <c r="AJ63" s="4"/>
      <c r="AP63" s="6"/>
      <c r="AQ63" s="6"/>
      <c r="AR63" s="8"/>
      <c r="AS63" s="8"/>
      <c r="AT63" s="8"/>
      <c r="AU63" s="8"/>
      <c r="AV63" s="8"/>
      <c r="AW63" s="8"/>
      <c r="AX63" s="8"/>
      <c r="AY63" s="8"/>
      <c r="AZ63" s="8"/>
      <c r="BA63" s="8"/>
      <c r="BB63" s="8"/>
      <c r="BC63" s="8"/>
      <c r="BD63" s="8"/>
      <c r="BE63" s="8"/>
      <c r="BF63" s="8"/>
      <c r="BG63" s="9"/>
      <c r="BH63" s="9"/>
      <c r="BI63" s="9"/>
      <c r="BJ63" s="9"/>
      <c r="BK63" s="9"/>
      <c r="BL63" s="9"/>
      <c r="BM63" s="9"/>
      <c r="BN63" s="9"/>
      <c r="BO63" s="9"/>
      <c r="BP63" s="9"/>
      <c r="BQ63" s="9"/>
      <c r="BR63" s="9"/>
      <c r="BS63" s="9"/>
      <c r="BT63" s="9"/>
      <c r="BU63" s="9"/>
      <c r="BV63" s="4"/>
      <c r="BW63" s="4"/>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row>
    <row r="64" spans="1:133" ht="1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F64" s="5"/>
      <c r="AG64" s="5"/>
      <c r="AH64" s="5"/>
      <c r="AI64" s="4"/>
      <c r="AJ64" s="4"/>
      <c r="AP64" s="6"/>
      <c r="AQ64" s="6"/>
      <c r="AR64" s="8"/>
      <c r="AS64" s="8"/>
      <c r="AT64" s="8"/>
      <c r="AU64" s="8"/>
      <c r="AV64" s="8"/>
      <c r="AW64" s="8"/>
      <c r="AX64" s="8"/>
      <c r="AY64" s="8"/>
      <c r="AZ64" s="8"/>
      <c r="BA64" s="8"/>
      <c r="BB64" s="8"/>
      <c r="BC64" s="8"/>
      <c r="BD64" s="8"/>
      <c r="BE64" s="8"/>
      <c r="BF64" s="8"/>
      <c r="BG64" s="9"/>
      <c r="BH64" s="9"/>
      <c r="BI64" s="9"/>
      <c r="BJ64" s="9"/>
      <c r="BK64" s="9"/>
      <c r="BL64" s="9"/>
      <c r="BM64" s="9"/>
      <c r="BN64" s="9"/>
      <c r="BO64" s="9"/>
      <c r="BP64" s="9"/>
      <c r="BQ64" s="9"/>
      <c r="BR64" s="9"/>
      <c r="BS64" s="9"/>
      <c r="BT64" s="9"/>
      <c r="BU64" s="9"/>
      <c r="BV64" s="4"/>
      <c r="BW64" s="4"/>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row>
    <row r="65" spans="1:133" ht="1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F65" s="4"/>
      <c r="AG65" s="4"/>
      <c r="AH65" s="4"/>
      <c r="AI65" s="4"/>
      <c r="AJ65" s="4"/>
      <c r="AP65" s="6"/>
      <c r="AQ65" s="6"/>
      <c r="AR65" s="8"/>
      <c r="AS65" s="8"/>
      <c r="AT65" s="8"/>
      <c r="AU65" s="8"/>
      <c r="AV65" s="8"/>
      <c r="AW65" s="8"/>
      <c r="AX65" s="8"/>
      <c r="AY65" s="8"/>
      <c r="AZ65" s="8"/>
      <c r="BA65" s="8"/>
      <c r="BB65" s="8"/>
      <c r="BC65" s="8"/>
      <c r="BD65" s="8"/>
      <c r="BE65" s="8"/>
      <c r="BF65" s="8"/>
      <c r="BG65" s="9"/>
      <c r="BH65" s="9"/>
      <c r="BI65" s="9"/>
      <c r="BJ65" s="9"/>
      <c r="BK65" s="9"/>
      <c r="BL65" s="9"/>
      <c r="BM65" s="9"/>
      <c r="BN65" s="9"/>
      <c r="BO65" s="9"/>
      <c r="BP65" s="9"/>
      <c r="BQ65" s="9"/>
      <c r="BR65" s="9"/>
      <c r="BS65" s="9"/>
      <c r="BT65" s="9"/>
      <c r="BU65" s="9"/>
      <c r="BV65" s="4"/>
      <c r="BW65" s="4"/>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row>
    <row r="66" spans="1:133" ht="15" customHeight="1" x14ac:dyDescent="0.15">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P66" s="6"/>
      <c r="AQ66" s="6"/>
      <c r="AR66" s="8"/>
      <c r="AS66" s="8"/>
      <c r="AT66" s="8"/>
      <c r="AU66" s="8"/>
      <c r="AV66" s="8"/>
      <c r="AW66" s="8"/>
      <c r="AX66" s="8"/>
      <c r="AY66" s="8"/>
      <c r="AZ66" s="8"/>
      <c r="BA66" s="8"/>
      <c r="BB66" s="8"/>
      <c r="BC66" s="8"/>
      <c r="BD66" s="8"/>
      <c r="BE66" s="8"/>
      <c r="BF66" s="8"/>
      <c r="BG66" s="9"/>
      <c r="BH66" s="9"/>
      <c r="BI66" s="9"/>
      <c r="BJ66" s="9"/>
      <c r="BK66" s="9"/>
      <c r="BL66" s="9"/>
      <c r="BM66" s="9"/>
      <c r="BN66" s="9"/>
      <c r="BO66" s="9"/>
      <c r="BP66" s="9"/>
      <c r="BQ66" s="9"/>
      <c r="BR66" s="9"/>
      <c r="BS66" s="9"/>
      <c r="BT66" s="9"/>
      <c r="BU66" s="9"/>
      <c r="BV66" s="4"/>
      <c r="BW66" s="4"/>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row>
    <row r="67" spans="1:133" ht="15" customHeight="1" x14ac:dyDescent="0.15">
      <c r="AP67" s="6"/>
      <c r="AQ67" s="6"/>
      <c r="AR67" s="8"/>
      <c r="AS67" s="8"/>
      <c r="AT67" s="8"/>
      <c r="AU67" s="8"/>
      <c r="AV67" s="8"/>
      <c r="AW67" s="8"/>
      <c r="AX67" s="8"/>
      <c r="AY67" s="8"/>
      <c r="AZ67" s="8"/>
      <c r="BA67" s="7"/>
      <c r="BB67" s="7"/>
      <c r="BC67" s="7"/>
      <c r="BD67" s="7"/>
      <c r="BE67" s="7"/>
      <c r="BF67" s="7"/>
      <c r="BG67" s="9"/>
      <c r="BH67" s="9"/>
      <c r="BI67" s="9"/>
      <c r="BJ67" s="9"/>
      <c r="BK67" s="9"/>
      <c r="BL67" s="9"/>
      <c r="BM67" s="9"/>
      <c r="BN67" s="9"/>
      <c r="BO67" s="9"/>
      <c r="BP67" s="9"/>
      <c r="BQ67" s="9"/>
      <c r="BR67" s="9"/>
      <c r="BS67" s="9"/>
      <c r="BT67" s="9"/>
      <c r="BU67" s="9"/>
      <c r="BV67" s="4"/>
      <c r="BW67" s="4"/>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row>
    <row r="68" spans="1:133" ht="15" customHeight="1" x14ac:dyDescent="0.15">
      <c r="AP68" s="6"/>
      <c r="AQ68" s="6"/>
      <c r="AR68" s="8"/>
      <c r="AS68" s="8"/>
      <c r="AT68" s="8"/>
      <c r="AU68" s="8"/>
      <c r="AV68" s="8"/>
      <c r="AW68" s="8"/>
      <c r="AX68" s="8"/>
      <c r="AY68" s="8"/>
      <c r="AZ68" s="8"/>
      <c r="BA68" s="7"/>
      <c r="BB68" s="7"/>
      <c r="BC68" s="7"/>
      <c r="BD68" s="7"/>
      <c r="BE68" s="7"/>
      <c r="BF68" s="7"/>
      <c r="BG68" s="9"/>
      <c r="BH68" s="9"/>
      <c r="BI68" s="9"/>
      <c r="BJ68" s="9"/>
      <c r="BK68" s="9"/>
      <c r="BL68" s="9"/>
      <c r="BM68" s="9"/>
      <c r="BN68" s="9"/>
      <c r="BO68" s="9"/>
      <c r="BP68" s="9"/>
      <c r="BQ68" s="9"/>
      <c r="BR68" s="9"/>
      <c r="BS68" s="9"/>
      <c r="BT68" s="9"/>
      <c r="BU68" s="9"/>
      <c r="BV68" s="4"/>
      <c r="BW68" s="4"/>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row>
    <row r="69" spans="1:133" ht="15" customHeight="1" x14ac:dyDescent="0.15">
      <c r="BO69" s="4"/>
      <c r="BR69" s="4"/>
      <c r="BS69" s="4"/>
      <c r="BT69" s="4"/>
      <c r="BU69" s="4"/>
      <c r="BV69" s="4"/>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row>
    <row r="70" spans="1:133" ht="15" customHeight="1" x14ac:dyDescent="0.15">
      <c r="BO70" s="4"/>
      <c r="BR70" s="4"/>
      <c r="BS70" s="4"/>
      <c r="BT70" s="4"/>
      <c r="BU70" s="4"/>
      <c r="BV70" s="4"/>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row>
    <row r="71" spans="1:133" ht="15" customHeight="1" x14ac:dyDescent="0.15">
      <c r="BO71" s="4"/>
      <c r="BR71" s="4"/>
      <c r="BS71" s="4"/>
      <c r="BT71" s="4"/>
      <c r="BU71" s="4"/>
      <c r="BV71" s="4"/>
    </row>
    <row r="72" spans="1:133" ht="15" customHeight="1" x14ac:dyDescent="0.15">
      <c r="AQ72" s="1"/>
      <c r="BO72" s="4"/>
    </row>
    <row r="73" spans="1:133" ht="15" customHeight="1" x14ac:dyDescent="0.15">
      <c r="AQ73" s="1"/>
      <c r="BO73" s="4"/>
      <c r="BX73" s="4"/>
    </row>
    <row r="74" spans="1:133" ht="15" customHeight="1" x14ac:dyDescent="0.15">
      <c r="AQ74" s="1"/>
      <c r="BO74" s="4"/>
    </row>
    <row r="75" spans="1:133" ht="15" customHeight="1" x14ac:dyDescent="0.15">
      <c r="AF75" s="4"/>
      <c r="AQ75" s="1"/>
      <c r="BO75" s="4"/>
    </row>
    <row r="76" spans="1:133" ht="15" customHeight="1" x14ac:dyDescent="0.15">
      <c r="G76" s="1"/>
      <c r="H76" s="1"/>
      <c r="I76" s="1"/>
      <c r="J76" s="1"/>
      <c r="K76" s="1"/>
      <c r="L76" s="1"/>
      <c r="M76" s="1"/>
      <c r="N76" s="1"/>
      <c r="O76" s="1"/>
      <c r="P76" s="1"/>
      <c r="Q76" s="1"/>
      <c r="R76" s="1"/>
      <c r="S76" s="1"/>
      <c r="T76" s="1"/>
      <c r="AA76" s="4"/>
      <c r="AB76" s="4"/>
      <c r="AC76" s="4"/>
      <c r="AD76" s="4"/>
      <c r="AE76" s="4"/>
      <c r="AF76" s="4"/>
      <c r="AQ76" s="1"/>
      <c r="BO76" s="4"/>
      <c r="BP76" s="1"/>
      <c r="BQ76" s="1"/>
      <c r="BR76" s="1"/>
    </row>
    <row r="77" spans="1:133" ht="15" customHeight="1" x14ac:dyDescent="0.15">
      <c r="G77" s="1"/>
      <c r="H77" s="1"/>
      <c r="I77" s="1"/>
      <c r="J77" s="1"/>
      <c r="K77" s="1"/>
      <c r="L77" s="1"/>
      <c r="M77" s="1"/>
      <c r="N77" s="1"/>
      <c r="O77" s="1"/>
      <c r="P77" s="1"/>
      <c r="Q77" s="1"/>
      <c r="R77" s="1"/>
      <c r="S77" s="1"/>
      <c r="T77" s="1"/>
      <c r="AA77" s="4"/>
      <c r="AB77" s="4"/>
      <c r="AC77" s="4"/>
      <c r="AD77" s="4"/>
      <c r="AE77" s="4"/>
      <c r="AF77" s="4"/>
      <c r="AQ77" s="1"/>
      <c r="BO77" s="4"/>
      <c r="BP77" s="1"/>
      <c r="BQ77" s="1"/>
      <c r="BR77" s="1"/>
    </row>
    <row r="78" spans="1:133" ht="15" customHeight="1" x14ac:dyDescent="0.15">
      <c r="G78" s="1"/>
      <c r="H78" s="1"/>
      <c r="I78" s="1"/>
      <c r="J78" s="1"/>
      <c r="K78" s="1"/>
      <c r="L78" s="1"/>
      <c r="M78" s="1"/>
      <c r="N78" s="1"/>
      <c r="O78" s="1"/>
      <c r="P78" s="1"/>
      <c r="Q78" s="1"/>
      <c r="R78" s="1"/>
      <c r="S78" s="1"/>
      <c r="T78" s="1"/>
      <c r="AA78" s="4"/>
      <c r="AB78" s="4"/>
      <c r="AC78" s="4"/>
      <c r="AD78" s="4"/>
      <c r="AE78" s="4"/>
      <c r="AF78" s="4"/>
      <c r="AP78" s="1"/>
      <c r="AQ78" s="1"/>
      <c r="BO78" s="4"/>
      <c r="BP78" s="1"/>
      <c r="BQ78" s="1"/>
      <c r="BR78" s="1"/>
    </row>
    <row r="79" spans="1:133" ht="15" customHeight="1" x14ac:dyDescent="0.15">
      <c r="G79" s="1"/>
      <c r="H79" s="1"/>
      <c r="I79" s="1"/>
      <c r="J79" s="1"/>
      <c r="K79" s="1"/>
      <c r="L79" s="1"/>
      <c r="M79" s="1"/>
      <c r="N79" s="1"/>
      <c r="O79" s="1"/>
      <c r="P79" s="1"/>
      <c r="Q79" s="1"/>
      <c r="R79" s="1"/>
      <c r="S79" s="1"/>
      <c r="T79" s="1"/>
      <c r="Z79" s="4"/>
      <c r="AA79" s="4"/>
      <c r="AB79" s="4"/>
      <c r="AC79" s="4"/>
      <c r="AD79" s="4"/>
      <c r="AE79" s="4"/>
      <c r="AF79" s="4"/>
      <c r="AP79" s="1"/>
      <c r="AQ79" s="1"/>
      <c r="BD79" s="1"/>
      <c r="BE79" s="1"/>
      <c r="BF79" s="1"/>
      <c r="BG79" s="1"/>
      <c r="BH79" s="1"/>
      <c r="BI79" s="1"/>
      <c r="BJ79" s="1"/>
      <c r="BK79" s="1"/>
      <c r="BL79" s="1"/>
      <c r="BM79" s="1"/>
      <c r="BN79" s="1"/>
      <c r="BO79" s="1"/>
      <c r="BP79" s="1"/>
      <c r="BQ79" s="1"/>
      <c r="BR79" s="1"/>
      <c r="BS79" s="1"/>
      <c r="BT79" s="1"/>
      <c r="BU79" s="1"/>
      <c r="BV79" s="1"/>
    </row>
    <row r="80" spans="1:133" ht="15" customHeight="1" x14ac:dyDescent="0.15">
      <c r="G80" s="1"/>
      <c r="H80" s="1"/>
      <c r="I80" s="1"/>
      <c r="J80" s="1"/>
      <c r="K80" s="1"/>
      <c r="L80" s="1"/>
      <c r="M80" s="1"/>
      <c r="N80" s="1"/>
      <c r="O80" s="1"/>
      <c r="P80" s="1"/>
      <c r="Q80" s="1"/>
      <c r="R80" s="1"/>
      <c r="S80" s="1"/>
      <c r="T80" s="1"/>
      <c r="Z80" s="4"/>
      <c r="AA80" s="4"/>
      <c r="AB80" s="4"/>
      <c r="AC80" s="4"/>
      <c r="AD80" s="4"/>
      <c r="AE80" s="4"/>
      <c r="AF80" s="4"/>
      <c r="AP80" s="1"/>
      <c r="AQ80" s="1"/>
      <c r="BD80" s="1"/>
      <c r="BE80" s="1"/>
      <c r="BF80" s="1"/>
      <c r="BG80" s="1"/>
      <c r="BH80" s="1"/>
      <c r="BI80" s="1"/>
      <c r="BJ80" s="1"/>
      <c r="BK80" s="1"/>
      <c r="BL80" s="1"/>
      <c r="BM80" s="1"/>
      <c r="BN80" s="1"/>
      <c r="BO80" s="1"/>
      <c r="BP80" s="1"/>
      <c r="BQ80" s="1"/>
      <c r="BR80" s="1"/>
      <c r="BS80" s="1"/>
      <c r="BT80" s="1"/>
      <c r="BU80" s="1"/>
      <c r="BV80" s="1"/>
    </row>
    <row r="81" spans="7:74" ht="15" customHeight="1" x14ac:dyDescent="0.15">
      <c r="G81" s="1"/>
      <c r="H81" s="1"/>
      <c r="I81" s="1"/>
      <c r="J81" s="1"/>
      <c r="K81" s="1"/>
      <c r="L81" s="1"/>
      <c r="M81" s="1"/>
      <c r="N81" s="1"/>
      <c r="O81" s="1"/>
      <c r="P81" s="1"/>
      <c r="Q81" s="1"/>
      <c r="R81" s="1"/>
      <c r="S81" s="1"/>
      <c r="T81" s="1"/>
      <c r="Z81" s="4"/>
      <c r="AA81" s="4"/>
      <c r="AB81" s="4"/>
      <c r="AC81" s="4"/>
      <c r="AD81" s="4"/>
      <c r="AE81" s="4"/>
      <c r="AF81" s="4"/>
      <c r="AP81" s="1"/>
      <c r="AQ81" s="1"/>
      <c r="BD81" s="1"/>
      <c r="BE81" s="1"/>
      <c r="BF81" s="1"/>
      <c r="BG81" s="1"/>
      <c r="BH81" s="1"/>
      <c r="BI81" s="1"/>
      <c r="BJ81" s="1"/>
      <c r="BK81" s="1"/>
      <c r="BL81" s="1"/>
      <c r="BM81" s="1"/>
      <c r="BN81" s="1"/>
      <c r="BO81" s="1"/>
      <c r="BP81" s="1"/>
      <c r="BQ81" s="1"/>
      <c r="BR81" s="1"/>
      <c r="BS81" s="1"/>
      <c r="BT81" s="1"/>
      <c r="BU81" s="1"/>
      <c r="BV81" s="1"/>
    </row>
    <row r="82" spans="7:74" ht="15" customHeight="1" x14ac:dyDescent="0.15">
      <c r="G82" s="1"/>
      <c r="H82" s="1"/>
      <c r="I82" s="1"/>
      <c r="J82" s="1"/>
      <c r="K82" s="1"/>
      <c r="L82" s="1"/>
      <c r="M82" s="1"/>
      <c r="N82" s="1"/>
      <c r="O82" s="1"/>
      <c r="P82" s="1"/>
      <c r="Q82" s="1"/>
      <c r="R82" s="1"/>
      <c r="S82" s="1"/>
      <c r="T82" s="1"/>
      <c r="Z82" s="4"/>
      <c r="AA82" s="4"/>
      <c r="AB82" s="4"/>
      <c r="AC82" s="4"/>
      <c r="AD82" s="4"/>
      <c r="AE82" s="4"/>
      <c r="AF82" s="4"/>
      <c r="AG82" s="1"/>
      <c r="AH82" s="1"/>
      <c r="AI82" s="1"/>
      <c r="AJ82" s="1"/>
      <c r="AK82" s="1"/>
      <c r="AL82" s="1"/>
      <c r="AM82" s="1"/>
      <c r="AN82" s="1"/>
      <c r="AO82" s="1"/>
      <c r="AP82" s="1"/>
      <c r="AQ82" s="1"/>
      <c r="BD82" s="1"/>
      <c r="BE82" s="1"/>
      <c r="BF82" s="1"/>
      <c r="BG82" s="1"/>
      <c r="BH82" s="1"/>
      <c r="BI82" s="1"/>
      <c r="BJ82" s="1"/>
      <c r="BK82" s="1"/>
      <c r="BL82" s="1"/>
      <c r="BM82" s="1"/>
      <c r="BN82" s="1"/>
      <c r="BO82" s="1"/>
      <c r="BP82" s="1"/>
      <c r="BQ82" s="1"/>
      <c r="BR82" s="1"/>
      <c r="BS82" s="1"/>
      <c r="BT82" s="1"/>
      <c r="BU82" s="1"/>
      <c r="BV82" s="1"/>
    </row>
    <row r="83" spans="7:74" ht="15" customHeight="1" x14ac:dyDescent="0.15">
      <c r="G83" s="1"/>
      <c r="H83" s="1"/>
      <c r="I83" s="1"/>
      <c r="J83" s="1"/>
      <c r="K83" s="1"/>
      <c r="L83" s="1"/>
      <c r="M83" s="1"/>
      <c r="N83" s="1"/>
      <c r="O83" s="1"/>
      <c r="P83" s="1"/>
      <c r="Q83" s="1"/>
      <c r="R83" s="1"/>
      <c r="S83" s="1"/>
      <c r="T83" s="1"/>
      <c r="Z83" s="4"/>
      <c r="AA83" s="4"/>
      <c r="AB83" s="4"/>
      <c r="AC83" s="4"/>
      <c r="AD83" s="4"/>
      <c r="AE83" s="4"/>
      <c r="AF83" s="4"/>
      <c r="AG83" s="1"/>
      <c r="AH83" s="1"/>
      <c r="AI83" s="1"/>
      <c r="AJ83" s="1"/>
      <c r="AK83" s="1"/>
      <c r="AL83" s="1"/>
      <c r="AM83" s="1"/>
      <c r="AN83" s="1"/>
      <c r="AO83" s="1"/>
      <c r="AP83" s="1"/>
      <c r="AQ83" s="1"/>
      <c r="BD83" s="1"/>
      <c r="BE83" s="1"/>
      <c r="BF83" s="1"/>
      <c r="BG83" s="1"/>
      <c r="BH83" s="1"/>
      <c r="BI83" s="1"/>
      <c r="BJ83" s="1"/>
      <c r="BK83" s="1"/>
      <c r="BL83" s="1"/>
      <c r="BM83" s="1"/>
      <c r="BN83" s="1"/>
      <c r="BO83" s="1"/>
      <c r="BP83" s="1"/>
      <c r="BQ83" s="1"/>
      <c r="BR83" s="1"/>
      <c r="BS83" s="1"/>
      <c r="BT83" s="1"/>
      <c r="BU83" s="1"/>
      <c r="BV83" s="1"/>
    </row>
    <row r="84" spans="7:74" ht="15" customHeight="1" x14ac:dyDescent="0.15">
      <c r="G84" s="1"/>
      <c r="H84" s="1"/>
      <c r="I84" s="1"/>
      <c r="J84" s="1"/>
      <c r="K84" s="1"/>
      <c r="L84" s="1"/>
      <c r="M84" s="1"/>
      <c r="N84" s="1"/>
      <c r="O84" s="1"/>
      <c r="P84" s="1"/>
      <c r="Q84" s="1"/>
      <c r="R84" s="1"/>
      <c r="S84" s="1"/>
      <c r="T84" s="1"/>
      <c r="Z84" s="4"/>
      <c r="AA84" s="4"/>
      <c r="AB84" s="4"/>
      <c r="AC84" s="4"/>
      <c r="AD84" s="4"/>
      <c r="AE84" s="4"/>
      <c r="AF84" s="4"/>
      <c r="AG84" s="1"/>
      <c r="AH84" s="1"/>
      <c r="AI84" s="1"/>
      <c r="AJ84" s="1"/>
      <c r="AK84" s="1"/>
      <c r="AL84" s="1"/>
      <c r="AM84" s="1"/>
      <c r="AN84" s="1"/>
      <c r="AO84" s="1"/>
      <c r="AP84" s="1"/>
      <c r="AQ84" s="1"/>
      <c r="BD84" s="1"/>
      <c r="BE84" s="1"/>
      <c r="BF84" s="1"/>
      <c r="BG84" s="1"/>
      <c r="BH84" s="1"/>
      <c r="BI84" s="1"/>
      <c r="BJ84" s="1"/>
      <c r="BK84" s="1"/>
      <c r="BL84" s="1"/>
      <c r="BM84" s="1"/>
      <c r="BN84" s="1"/>
      <c r="BO84" s="1"/>
      <c r="BP84" s="1"/>
      <c r="BQ84" s="1"/>
      <c r="BR84" s="1"/>
      <c r="BS84" s="1"/>
      <c r="BT84" s="1"/>
      <c r="BU84" s="1"/>
      <c r="BV84" s="1"/>
    </row>
    <row r="85" spans="7:74" ht="15" customHeight="1" x14ac:dyDescent="0.15">
      <c r="Z85" s="4"/>
      <c r="AA85" s="4"/>
      <c r="AB85" s="4"/>
      <c r="AC85" s="4"/>
      <c r="AD85" s="4"/>
      <c r="AE85" s="4"/>
      <c r="AF85" s="4"/>
      <c r="AG85" s="1"/>
      <c r="AH85" s="1"/>
      <c r="AI85" s="1"/>
      <c r="AJ85" s="1"/>
      <c r="AK85" s="1"/>
      <c r="AL85" s="1"/>
      <c r="AM85" s="1"/>
      <c r="AN85" s="1"/>
      <c r="AO85" s="1"/>
      <c r="AP85" s="1"/>
      <c r="AQ85" s="1"/>
      <c r="BD85" s="1"/>
      <c r="BE85" s="1"/>
      <c r="BF85" s="1"/>
      <c r="BG85" s="1"/>
      <c r="BH85" s="1"/>
      <c r="BI85" s="1"/>
      <c r="BJ85" s="1"/>
      <c r="BK85" s="1"/>
      <c r="BL85" s="1"/>
      <c r="BM85" s="1"/>
      <c r="BN85" s="1"/>
      <c r="BO85" s="1"/>
      <c r="BP85" s="1"/>
      <c r="BQ85" s="1"/>
      <c r="BR85" s="1"/>
      <c r="BS85" s="1"/>
      <c r="BT85" s="1"/>
      <c r="BU85" s="1"/>
      <c r="BV85" s="1"/>
    </row>
    <row r="86" spans="7:74" ht="15" customHeight="1" x14ac:dyDescent="0.15">
      <c r="Z86" s="4"/>
      <c r="AA86" s="4"/>
      <c r="AB86" s="4"/>
      <c r="AC86" s="4"/>
      <c r="AD86" s="4"/>
      <c r="AE86" s="4"/>
      <c r="AF86" s="4"/>
      <c r="AG86" s="1"/>
      <c r="AH86" s="1"/>
      <c r="AI86" s="1"/>
      <c r="AJ86" s="1"/>
      <c r="AK86" s="1"/>
      <c r="AL86" s="1"/>
      <c r="AM86" s="1"/>
      <c r="AN86" s="1"/>
      <c r="AO86" s="1"/>
      <c r="AP86" s="1"/>
      <c r="AQ86" s="1"/>
      <c r="BD86" s="1"/>
      <c r="BE86" s="1"/>
      <c r="BF86" s="1"/>
      <c r="BG86" s="1"/>
      <c r="BH86" s="1"/>
      <c r="BI86" s="1"/>
      <c r="BJ86" s="1"/>
      <c r="BK86" s="1"/>
      <c r="BL86" s="1"/>
      <c r="BM86" s="1"/>
      <c r="BN86" s="1"/>
      <c r="BO86" s="1"/>
      <c r="BP86" s="1"/>
      <c r="BQ86" s="1"/>
      <c r="BR86" s="1"/>
      <c r="BS86" s="1"/>
      <c r="BT86" s="1"/>
      <c r="BU86" s="1"/>
      <c r="BV86" s="1"/>
    </row>
    <row r="87" spans="7:74" ht="15" customHeight="1" x14ac:dyDescent="0.15">
      <c r="AG87" s="1"/>
      <c r="AH87" s="1"/>
      <c r="AI87" s="1"/>
      <c r="AJ87" s="1"/>
      <c r="AK87" s="1"/>
      <c r="AL87" s="1"/>
      <c r="AM87" s="1"/>
      <c r="AN87" s="1"/>
      <c r="AO87" s="1"/>
      <c r="AP87" s="1"/>
      <c r="AQ87" s="1"/>
      <c r="BD87" s="1"/>
      <c r="BE87" s="1"/>
      <c r="BF87" s="1"/>
      <c r="BG87" s="1"/>
      <c r="BH87" s="1"/>
      <c r="BI87" s="1"/>
      <c r="BJ87" s="1"/>
      <c r="BK87" s="1"/>
      <c r="BL87" s="1"/>
      <c r="BM87" s="1"/>
      <c r="BN87" s="1"/>
      <c r="BO87" s="1"/>
      <c r="BP87" s="1"/>
      <c r="BQ87" s="1"/>
      <c r="BR87" s="1"/>
      <c r="BS87" s="1"/>
      <c r="BT87" s="1"/>
      <c r="BU87" s="1"/>
      <c r="BV87" s="1"/>
    </row>
    <row r="88" spans="7:74" ht="15" customHeight="1" x14ac:dyDescent="0.15">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7:74" ht="15" customHeight="1" x14ac:dyDescent="0.15">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7:74" ht="15" customHeight="1" x14ac:dyDescent="0.15">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row>
    <row r="91" spans="7:74" ht="15" customHeight="1" x14ac:dyDescent="0.15">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row>
    <row r="92" spans="7:74" ht="15" customHeight="1" x14ac:dyDescent="0.15">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row>
    <row r="93" spans="7:74" ht="15" customHeight="1" x14ac:dyDescent="0.15">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row>
    <row r="94" spans="7:74" ht="15" customHeight="1" x14ac:dyDescent="0.15">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row>
    <row r="95" spans="7:74" ht="15" customHeight="1" x14ac:dyDescent="0.15">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7:74" ht="15" customHeight="1" x14ac:dyDescent="0.15">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27:70" ht="15" customHeight="1" x14ac:dyDescent="0.15">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27:70" ht="15" customHeight="1" x14ac:dyDescent="0.15">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27:70" ht="15" customHeight="1" x14ac:dyDescent="0.15">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row r="100" spans="27:70" ht="15" customHeight="1" x14ac:dyDescent="0.15">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row>
    <row r="101" spans="27:70" ht="15" customHeight="1" x14ac:dyDescent="0.15">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row>
    <row r="102" spans="27:70" ht="15" customHeight="1" x14ac:dyDescent="0.15">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row>
    <row r="103" spans="27:70" ht="15" customHeight="1" x14ac:dyDescent="0.15">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row>
    <row r="104" spans="27:70" ht="15" customHeight="1" x14ac:dyDescent="0.15">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27:70" ht="15" customHeight="1" x14ac:dyDescent="0.15">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row>
    <row r="106" spans="27:70" ht="15" customHeight="1" x14ac:dyDescent="0.15">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row>
    <row r="107" spans="27:70" ht="15" customHeight="1" x14ac:dyDescent="0.15">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M107" s="1"/>
      <c r="BN107" s="1"/>
      <c r="BO107" s="1"/>
      <c r="BP107" s="1"/>
      <c r="BQ107" s="1"/>
      <c r="BR107" s="1"/>
    </row>
    <row r="108" spans="27:70" ht="15" customHeight="1" x14ac:dyDescent="0.15">
      <c r="AA108" s="1"/>
      <c r="AB108" s="1"/>
      <c r="AC108" s="1"/>
      <c r="AD108" s="1"/>
      <c r="AE108" s="1"/>
      <c r="AF108" s="1"/>
      <c r="AG108" s="1"/>
      <c r="AH108" s="1"/>
      <c r="AI108" s="1"/>
      <c r="AJ108" s="1"/>
      <c r="AK108" s="1"/>
      <c r="AL108" s="1"/>
      <c r="AM108" s="1"/>
      <c r="AN108" s="1"/>
      <c r="AO108" s="1"/>
    </row>
    <row r="109" spans="27:70" ht="15" customHeight="1" x14ac:dyDescent="0.15">
      <c r="AA109" s="1"/>
      <c r="AB109" s="1"/>
      <c r="AC109" s="1"/>
      <c r="AD109" s="1"/>
      <c r="AE109" s="1"/>
      <c r="AF109" s="1"/>
      <c r="AG109" s="1"/>
      <c r="AH109" s="1"/>
      <c r="AI109" s="1"/>
      <c r="AJ109" s="1"/>
      <c r="AK109" s="1"/>
      <c r="AL109" s="1"/>
      <c r="AM109" s="1"/>
      <c r="AN109" s="1"/>
      <c r="AO109" s="1"/>
    </row>
    <row r="110" spans="27:70" ht="15" customHeight="1" x14ac:dyDescent="0.15">
      <c r="AA110" s="1"/>
      <c r="AB110" s="1"/>
      <c r="AC110" s="1"/>
      <c r="AD110" s="1"/>
      <c r="AE110" s="1"/>
      <c r="AF110" s="1"/>
      <c r="AG110" s="1"/>
      <c r="AH110" s="1"/>
      <c r="AI110" s="1"/>
      <c r="AJ110" s="1"/>
      <c r="AK110" s="1"/>
      <c r="AL110" s="1"/>
      <c r="AM110" s="1"/>
      <c r="AN110" s="1"/>
      <c r="AO110" s="1"/>
    </row>
    <row r="111" spans="27:70" ht="15" customHeight="1" x14ac:dyDescent="0.15">
      <c r="AA111" s="1"/>
      <c r="AB111" s="1"/>
      <c r="AC111" s="1"/>
      <c r="AD111" s="1"/>
      <c r="AE111" s="1"/>
      <c r="AF111" s="1"/>
      <c r="AG111" s="1"/>
      <c r="AH111" s="1"/>
      <c r="AI111" s="1"/>
      <c r="AJ111" s="1"/>
      <c r="AK111" s="1"/>
      <c r="AL111" s="1"/>
      <c r="AM111" s="1"/>
      <c r="AN111" s="1"/>
      <c r="AO111" s="1"/>
    </row>
    <row r="112" spans="27:70" ht="15" customHeight="1" x14ac:dyDescent="0.15">
      <c r="AA112" s="1"/>
      <c r="AB112" s="1"/>
      <c r="AC112" s="1"/>
      <c r="AD112" s="1"/>
      <c r="AE112" s="1"/>
      <c r="AF112" s="1"/>
      <c r="AG112" s="1"/>
      <c r="AH112" s="1"/>
      <c r="AI112" s="1"/>
      <c r="AJ112" s="1"/>
      <c r="AK112" s="1"/>
      <c r="AL112" s="1"/>
      <c r="AM112" s="1"/>
      <c r="AN112" s="1"/>
      <c r="AO112" s="1"/>
    </row>
    <row r="113" spans="27:41" ht="15" customHeight="1" x14ac:dyDescent="0.15">
      <c r="AA113" s="1"/>
      <c r="AB113" s="1"/>
      <c r="AC113" s="1"/>
      <c r="AD113" s="1"/>
      <c r="AE113" s="1"/>
      <c r="AF113" s="1"/>
      <c r="AG113" s="1"/>
      <c r="AH113" s="1"/>
      <c r="AI113" s="1"/>
      <c r="AJ113" s="1"/>
      <c r="AK113" s="1"/>
      <c r="AL113" s="1"/>
      <c r="AM113" s="1"/>
      <c r="AN113" s="1"/>
      <c r="AO113" s="1"/>
    </row>
    <row r="114" spans="27:41" ht="15" customHeight="1" x14ac:dyDescent="0.15">
      <c r="AA114" s="1"/>
      <c r="AB114" s="1"/>
      <c r="AC114" s="1"/>
      <c r="AD114" s="1"/>
      <c r="AE114" s="1"/>
      <c r="AF114" s="1"/>
      <c r="AG114" s="1"/>
      <c r="AH114" s="1"/>
      <c r="AI114" s="1"/>
      <c r="AJ114" s="1"/>
      <c r="AK114" s="1"/>
      <c r="AL114" s="1"/>
      <c r="AM114" s="1"/>
      <c r="AN114" s="1"/>
      <c r="AO114" s="1"/>
    </row>
    <row r="115" spans="27:41" ht="15" customHeight="1" x14ac:dyDescent="0.15">
      <c r="AA115" s="1"/>
      <c r="AB115" s="1"/>
      <c r="AC115" s="1"/>
      <c r="AD115" s="1"/>
      <c r="AE115" s="1"/>
      <c r="AF115" s="1"/>
      <c r="AG115" s="1"/>
      <c r="AH115" s="1"/>
      <c r="AI115" s="1"/>
      <c r="AJ115" s="1"/>
      <c r="AK115" s="1"/>
      <c r="AL115" s="1"/>
      <c r="AM115" s="1"/>
      <c r="AN115" s="1"/>
      <c r="AO115" s="1"/>
    </row>
    <row r="116" spans="27:41" ht="15" customHeight="1" x14ac:dyDescent="0.15">
      <c r="AA116" s="1"/>
      <c r="AB116" s="1"/>
      <c r="AC116" s="1"/>
      <c r="AD116" s="1"/>
      <c r="AE116" s="1"/>
      <c r="AF116" s="1"/>
      <c r="AG116" s="1"/>
      <c r="AH116" s="1"/>
      <c r="AI116" s="1"/>
      <c r="AJ116" s="1"/>
      <c r="AK116" s="1"/>
      <c r="AL116" s="1"/>
      <c r="AM116" s="1"/>
      <c r="AN116" s="1"/>
      <c r="AO116" s="1"/>
    </row>
    <row r="117" spans="27:41" ht="15" customHeight="1" x14ac:dyDescent="0.15">
      <c r="AA117" s="1"/>
      <c r="AB117" s="1"/>
      <c r="AC117" s="1"/>
      <c r="AD117" s="1"/>
      <c r="AE117" s="1"/>
      <c r="AF117" s="1"/>
      <c r="AG117" s="1"/>
      <c r="AH117" s="1"/>
      <c r="AI117" s="1"/>
      <c r="AJ117" s="1"/>
      <c r="AK117" s="1"/>
      <c r="AL117" s="1"/>
      <c r="AM117" s="1"/>
      <c r="AN117" s="1"/>
      <c r="AO117" s="1"/>
    </row>
    <row r="118" spans="27:41" ht="15" customHeight="1" x14ac:dyDescent="0.15">
      <c r="AA118" s="1"/>
      <c r="AB118" s="1"/>
      <c r="AC118" s="1"/>
      <c r="AD118" s="1"/>
      <c r="AE118" s="1"/>
      <c r="AF118" s="1"/>
      <c r="AG118" s="1"/>
      <c r="AH118" s="1"/>
      <c r="AI118" s="1"/>
      <c r="AJ118" s="1"/>
      <c r="AK118" s="1"/>
      <c r="AL118" s="1"/>
      <c r="AM118" s="1"/>
      <c r="AN118" s="1"/>
      <c r="AO118" s="1"/>
    </row>
    <row r="119" spans="27:41" ht="15" customHeight="1" x14ac:dyDescent="0.15">
      <c r="AA119" s="1"/>
      <c r="AB119" s="1"/>
      <c r="AC119" s="1"/>
      <c r="AD119" s="1"/>
      <c r="AE119" s="1"/>
      <c r="AF119" s="1"/>
      <c r="AG119" s="1"/>
      <c r="AH119" s="1"/>
      <c r="AI119" s="1"/>
      <c r="AJ119" s="1"/>
      <c r="AK119" s="1"/>
      <c r="AL119" s="1"/>
      <c r="AM119" s="1"/>
      <c r="AN119" s="1"/>
      <c r="AO119" s="1"/>
    </row>
    <row r="120" spans="27:41" ht="15" customHeight="1" x14ac:dyDescent="0.15">
      <c r="AA120" s="1"/>
      <c r="AB120" s="1"/>
      <c r="AC120" s="1"/>
      <c r="AD120" s="1"/>
      <c r="AE120" s="1"/>
      <c r="AF120" s="1"/>
      <c r="AG120" s="1"/>
      <c r="AH120" s="1"/>
      <c r="AI120" s="1"/>
      <c r="AJ120" s="1"/>
      <c r="AK120" s="1"/>
      <c r="AL120" s="1"/>
      <c r="AM120" s="1"/>
      <c r="AN120" s="1"/>
      <c r="AO120" s="1"/>
    </row>
  </sheetData>
  <sheetProtection password="E7E3" sheet="1" selectLockedCells="1"/>
  <mergeCells count="41">
    <mergeCell ref="BI51:BJ52"/>
    <mergeCell ref="I34:AJ39"/>
    <mergeCell ref="B47:H47"/>
    <mergeCell ref="N33:T33"/>
    <mergeCell ref="I17:AJ24"/>
    <mergeCell ref="I29:AJ32"/>
    <mergeCell ref="B17:H17"/>
    <mergeCell ref="AL43:AZ43"/>
    <mergeCell ref="AZ52:BC52"/>
    <mergeCell ref="G6:AJ6"/>
    <mergeCell ref="B6:F6"/>
    <mergeCell ref="B44:H44"/>
    <mergeCell ref="B34:H34"/>
    <mergeCell ref="B29:H29"/>
    <mergeCell ref="BE51:BG52"/>
    <mergeCell ref="B8:F8"/>
    <mergeCell ref="B9:F9"/>
    <mergeCell ref="BD51:BD52"/>
    <mergeCell ref="AN30:BB32"/>
    <mergeCell ref="B14:H14"/>
    <mergeCell ref="I25:L25"/>
    <mergeCell ref="N25:T25"/>
    <mergeCell ref="I33:L33"/>
    <mergeCell ref="I14:AJ15"/>
    <mergeCell ref="BH51:BH52"/>
    <mergeCell ref="W2:AJ3"/>
    <mergeCell ref="B3:Q3"/>
    <mergeCell ref="B4:Q4"/>
    <mergeCell ref="R2:V3"/>
    <mergeCell ref="W4:AJ5"/>
    <mergeCell ref="AZ51:BC51"/>
    <mergeCell ref="AS51:AV52"/>
    <mergeCell ref="B50:H50"/>
    <mergeCell ref="B12:H13"/>
    <mergeCell ref="I12:AJ13"/>
    <mergeCell ref="K61:AJ61"/>
    <mergeCell ref="I44:AJ45"/>
    <mergeCell ref="I47:AJ48"/>
    <mergeCell ref="I50:AJ51"/>
    <mergeCell ref="B54:H54"/>
    <mergeCell ref="AN20:BB22"/>
  </mergeCells>
  <phoneticPr fontId="15"/>
  <dataValidations count="3">
    <dataValidation imeMode="halfAlpha" allowBlank="1" showInputMessage="1" showErrorMessage="1" sqref="BG66:BS68 BP62:BS64 BM62:BO63 BG62:BL64 BL50:BS61 BG53:BK61"/>
    <dataValidation type="list" allowBlank="1" showInputMessage="1" showErrorMessage="1" sqref="G8:G9 S40:S41 AA16 AB46 Q16 M16 J46 U46 U16 R27 Y27 I55 U49 J49 J61:J62 X33 U52 J52:J53 W42:W43 I40:I43 I60 J56:J59 J27 I26 I28">
      <formula1>"□,■"</formula1>
    </dataValidation>
    <dataValidation allowBlank="1" showInputMessage="1" sqref="J40 I34 AB16 R16 N16 W28:Y28 L41 I44 K46:T46 V46 I50 I54 AC46 S42:T42 V52:V53 I47 S27:U27 Q27 X27 Z27 I17 V49 K49 J42:J43 Y33 K52:K53 R41 P40:P41 Y41:Y42 W41:X41 X42:X43 P43:T43 K27 J28"/>
  </dataValidations>
  <pageMargins left="0.39370078740157483" right="0.39370078740157483" top="0.39370078740157483" bottom="0.59055118110236227" header="0.31496062992125984" footer="0.19685039370078741"/>
  <pageSetup paperSize="9" scale="95" orientation="portrait" r:id="rId1"/>
  <headerFooter scaleWithDoc="0">
    <oddFooter>&amp;L&amp;"Meiryo UI,標準"&amp;8ＨＰJ-713-6　(Ver.20241001）&amp;R&amp;"Meiryo UI,標準"&amp;8Copyright 2019-2024 Houseplus Corporation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I105"/>
  <sheetViews>
    <sheetView showGridLines="0" view="pageBreakPreview" zoomScaleNormal="140" zoomScaleSheetLayoutView="100" workbookViewId="0">
      <selection activeCell="I37" sqref="I37"/>
    </sheetView>
  </sheetViews>
  <sheetFormatPr defaultColWidth="2.625" defaultRowHeight="15" customHeight="1" x14ac:dyDescent="0.15"/>
  <cols>
    <col min="1" max="8" width="2.625" style="2"/>
    <col min="9" max="23" width="2.625" style="2" customWidth="1"/>
    <col min="24" max="24" width="3" style="2" customWidth="1"/>
    <col min="25" max="25" width="2.875" style="2" customWidth="1"/>
    <col min="26" max="28" width="2.625" style="2"/>
    <col min="29" max="29" width="3.625" style="2" customWidth="1"/>
    <col min="30" max="75" width="2.625" style="2"/>
    <col min="76" max="76" width="2.625" style="2" customWidth="1"/>
    <col min="77" max="77" width="7.625" style="2" customWidth="1"/>
    <col min="78" max="79" width="13.625" style="2" customWidth="1"/>
    <col min="80" max="87" width="16.625" style="2" customWidth="1"/>
    <col min="88" max="97" width="10.375" style="2" customWidth="1"/>
    <col min="98" max="102" width="17.625" style="2" customWidth="1"/>
    <col min="103" max="110" width="20" style="2" customWidth="1"/>
    <col min="111" max="113" width="17.125" style="2" customWidth="1"/>
    <col min="114" max="116" width="12.625" style="2" customWidth="1"/>
    <col min="117" max="118" width="18.125" style="2" customWidth="1"/>
    <col min="119" max="122" width="21" style="2" customWidth="1"/>
    <col min="123" max="128" width="10.875" style="2" customWidth="1"/>
    <col min="129" max="129" width="9.625" style="2" customWidth="1"/>
    <col min="130" max="130" width="14.625" style="2" customWidth="1"/>
    <col min="131" max="131" width="6.75" style="2" customWidth="1"/>
    <col min="132" max="132" width="19.75" style="2" customWidth="1"/>
    <col min="133" max="133" width="16.625" style="2" customWidth="1"/>
    <col min="134" max="135" width="13" style="2" customWidth="1"/>
    <col min="136" max="136" width="17.5" style="2" customWidth="1"/>
    <col min="137" max="137" width="20.5" style="2" customWidth="1"/>
    <col min="138" max="138" width="13.875" style="2" customWidth="1"/>
    <col min="139" max="16384" width="2.625" style="2"/>
  </cols>
  <sheetData>
    <row r="1" spans="1:139" ht="6.75" customHeight="1" x14ac:dyDescent="0.15">
      <c r="A1" s="74"/>
      <c r="B1" s="3"/>
      <c r="C1" s="3"/>
      <c r="D1" s="3"/>
      <c r="E1" s="3"/>
      <c r="F1" s="3"/>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139" ht="15" customHeight="1" x14ac:dyDescent="0.15">
      <c r="A2" s="74"/>
      <c r="B2" s="74"/>
      <c r="C2" s="74"/>
      <c r="D2" s="74"/>
      <c r="E2" s="74"/>
      <c r="F2" s="74"/>
      <c r="G2" s="74"/>
      <c r="H2" s="74"/>
      <c r="I2" s="74"/>
      <c r="J2" s="74"/>
      <c r="K2" s="74"/>
      <c r="L2" s="74"/>
      <c r="M2" s="74"/>
      <c r="N2" s="74"/>
      <c r="O2" s="74"/>
      <c r="P2" s="74"/>
      <c r="Q2" s="74"/>
      <c r="R2" s="665" t="s">
        <v>348</v>
      </c>
      <c r="S2" s="658"/>
      <c r="T2" s="658"/>
      <c r="U2" s="658"/>
      <c r="V2" s="659"/>
      <c r="W2" s="829"/>
      <c r="X2" s="830"/>
      <c r="Y2" s="830"/>
      <c r="Z2" s="830"/>
      <c r="AA2" s="830"/>
      <c r="AB2" s="830"/>
      <c r="AC2" s="830"/>
      <c r="AD2" s="830"/>
      <c r="AE2" s="830"/>
      <c r="AF2" s="830"/>
      <c r="AG2" s="830"/>
      <c r="AH2" s="830"/>
      <c r="AI2" s="831"/>
      <c r="AJ2" s="74"/>
    </row>
    <row r="3" spans="1:139" ht="15" customHeight="1" x14ac:dyDescent="0.15">
      <c r="A3" s="74"/>
      <c r="B3" s="733" t="s">
        <v>19</v>
      </c>
      <c r="C3" s="733"/>
      <c r="D3" s="733"/>
      <c r="E3" s="733"/>
      <c r="F3" s="733"/>
      <c r="G3" s="733"/>
      <c r="H3" s="733"/>
      <c r="I3" s="733"/>
      <c r="J3" s="733"/>
      <c r="K3" s="733"/>
      <c r="L3" s="733"/>
      <c r="M3" s="733"/>
      <c r="N3" s="733"/>
      <c r="O3" s="733"/>
      <c r="P3" s="733"/>
      <c r="Q3" s="733"/>
      <c r="R3" s="660"/>
      <c r="S3" s="661"/>
      <c r="T3" s="661"/>
      <c r="U3" s="661"/>
      <c r="V3" s="662"/>
      <c r="W3" s="832"/>
      <c r="X3" s="833"/>
      <c r="Y3" s="833"/>
      <c r="Z3" s="833"/>
      <c r="AA3" s="833"/>
      <c r="AB3" s="833"/>
      <c r="AC3" s="833"/>
      <c r="AD3" s="833"/>
      <c r="AE3" s="833"/>
      <c r="AF3" s="833"/>
      <c r="AG3" s="833"/>
      <c r="AH3" s="833"/>
      <c r="AI3" s="834"/>
      <c r="AJ3" s="74"/>
      <c r="AP3" s="15"/>
      <c r="AQ3" s="15"/>
      <c r="AR3" s="15"/>
      <c r="AS3" s="15"/>
      <c r="AT3" s="15"/>
      <c r="AU3" s="15"/>
      <c r="AV3" s="15"/>
      <c r="AW3" s="15"/>
      <c r="AX3" s="15"/>
      <c r="AY3" s="15"/>
      <c r="AZ3" s="15"/>
      <c r="BA3" s="15"/>
      <c r="BB3" s="15"/>
      <c r="BC3" s="15"/>
      <c r="BD3" s="15"/>
      <c r="BE3" s="15"/>
      <c r="BF3" s="15"/>
      <c r="BG3" s="15"/>
      <c r="BH3" s="15"/>
      <c r="BI3" s="15"/>
      <c r="BJ3" s="15"/>
      <c r="BK3" s="15"/>
      <c r="BL3" s="15"/>
      <c r="BM3" s="15"/>
      <c r="BN3" s="4"/>
      <c r="BO3" s="4"/>
      <c r="BP3" s="4"/>
      <c r="BQ3" s="4"/>
      <c r="BR3" s="4"/>
      <c r="BS3" s="4"/>
      <c r="BT3" s="4"/>
      <c r="BU3" s="4"/>
      <c r="BV3" s="4"/>
      <c r="BW3" s="4"/>
    </row>
    <row r="4" spans="1:139" ht="15" customHeight="1" x14ac:dyDescent="0.15">
      <c r="A4" s="74"/>
      <c r="B4" s="735" t="s">
        <v>458</v>
      </c>
      <c r="C4" s="735"/>
      <c r="D4" s="735"/>
      <c r="E4" s="735"/>
      <c r="F4" s="735"/>
      <c r="G4" s="735"/>
      <c r="H4" s="735"/>
      <c r="I4" s="735"/>
      <c r="J4" s="735"/>
      <c r="K4" s="735"/>
      <c r="L4" s="735"/>
      <c r="M4" s="735"/>
      <c r="N4" s="735"/>
      <c r="O4" s="735"/>
      <c r="P4" s="735"/>
      <c r="Q4" s="735"/>
      <c r="R4" s="15"/>
      <c r="S4" s="15"/>
      <c r="T4" s="15"/>
      <c r="U4" s="15"/>
      <c r="V4" s="15"/>
      <c r="W4" s="804" t="s">
        <v>331</v>
      </c>
      <c r="X4" s="804"/>
      <c r="Y4" s="804"/>
      <c r="Z4" s="804"/>
      <c r="AA4" s="804"/>
      <c r="AB4" s="804"/>
      <c r="AC4" s="804"/>
      <c r="AD4" s="804"/>
      <c r="AE4" s="804"/>
      <c r="AF4" s="804"/>
      <c r="AG4" s="804"/>
      <c r="AH4" s="804"/>
      <c r="AI4" s="804"/>
      <c r="AJ4" s="804"/>
      <c r="AP4" s="15"/>
      <c r="AQ4" s="15"/>
      <c r="AR4" s="15"/>
      <c r="AS4" s="15"/>
      <c r="AT4" s="15"/>
      <c r="AU4" s="15"/>
      <c r="AV4" s="15"/>
      <c r="AW4" s="15"/>
      <c r="AX4" s="15"/>
      <c r="AY4" s="15"/>
      <c r="AZ4" s="15"/>
      <c r="BA4" s="15"/>
      <c r="BB4" s="15"/>
      <c r="BC4" s="15"/>
      <c r="BD4" s="15"/>
      <c r="BE4" s="15"/>
      <c r="BF4" s="15"/>
      <c r="BG4" s="15"/>
      <c r="BH4" s="15"/>
      <c r="BI4" s="15"/>
      <c r="BJ4" s="8"/>
      <c r="BK4" s="8"/>
      <c r="BL4" s="8"/>
      <c r="BM4" s="8"/>
      <c r="BN4" s="8"/>
      <c r="BO4" s="8"/>
      <c r="BP4" s="8"/>
      <c r="BQ4" s="8"/>
      <c r="BR4" s="8"/>
      <c r="BS4" s="8"/>
      <c r="BT4" s="8"/>
      <c r="BU4" s="8"/>
      <c r="BV4" s="8"/>
      <c r="BW4" s="8"/>
    </row>
    <row r="5" spans="1:139" ht="6.75" customHeight="1" thickBot="1" x14ac:dyDescent="0.2">
      <c r="A5" s="74"/>
      <c r="B5" s="3"/>
      <c r="C5" s="3"/>
      <c r="D5" s="3"/>
      <c r="E5" s="3"/>
      <c r="F5" s="3"/>
      <c r="G5" s="75"/>
      <c r="H5" s="75"/>
      <c r="I5" s="75"/>
      <c r="J5" s="75"/>
      <c r="K5" s="75"/>
      <c r="L5" s="75"/>
      <c r="M5" s="75"/>
      <c r="N5" s="75"/>
      <c r="O5" s="75"/>
      <c r="P5" s="75"/>
      <c r="Q5" s="75"/>
      <c r="R5" s="75"/>
      <c r="S5" s="75"/>
      <c r="T5" s="75"/>
      <c r="U5" s="75"/>
      <c r="V5" s="75"/>
      <c r="W5" s="804"/>
      <c r="X5" s="804"/>
      <c r="Y5" s="804"/>
      <c r="Z5" s="804"/>
      <c r="AA5" s="804"/>
      <c r="AB5" s="804"/>
      <c r="AC5" s="804"/>
      <c r="AD5" s="804"/>
      <c r="AE5" s="804"/>
      <c r="AF5" s="804"/>
      <c r="AG5" s="804"/>
      <c r="AH5" s="804"/>
      <c r="AI5" s="804"/>
      <c r="AJ5" s="8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139" ht="19.5" customHeight="1" thickBot="1" x14ac:dyDescent="0.2">
      <c r="A6" s="74"/>
      <c r="B6" s="739" t="s">
        <v>0</v>
      </c>
      <c r="C6" s="740"/>
      <c r="D6" s="740"/>
      <c r="E6" s="740"/>
      <c r="F6" s="740"/>
      <c r="G6" s="835" t="str">
        <f t="array" ref="G6">INDEX(IF('仕様書（外皮）'!K6:AK6="", "",'仕様書（外皮）'!K6:AK6), 1, 1)</f>
        <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7"/>
      <c r="AJ6" s="76"/>
      <c r="AK6" s="4"/>
      <c r="AP6" s="42"/>
      <c r="AQ6" s="42"/>
      <c r="AR6" s="42"/>
      <c r="AS6" s="42"/>
      <c r="AT6" s="42"/>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row>
    <row r="7" spans="1:139" ht="6.75" customHeight="1" x14ac:dyDescent="0.15">
      <c r="A7" s="74"/>
      <c r="B7" s="3"/>
      <c r="C7" s="3"/>
      <c r="D7" s="3"/>
      <c r="E7" s="3"/>
      <c r="F7" s="3"/>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139" ht="15" customHeight="1" x14ac:dyDescent="0.15">
      <c r="A8" s="77"/>
      <c r="B8" s="814" t="s">
        <v>352</v>
      </c>
      <c r="C8" s="815"/>
      <c r="D8" s="815"/>
      <c r="E8" s="815"/>
      <c r="F8" s="816"/>
      <c r="G8" s="297" t="str">
        <f>+IF('仕様書（外皮）'!K10="■","■","□")</f>
        <v>□</v>
      </c>
      <c r="H8" s="261" t="s">
        <v>423</v>
      </c>
      <c r="I8" s="261"/>
      <c r="J8" s="261"/>
      <c r="K8" s="261"/>
      <c r="L8" s="263" t="s">
        <v>311</v>
      </c>
      <c r="M8" s="496" t="str">
        <f>IF(AND(G8="■", '仕様書（外皮）'!K9="■"), "■", "□")</f>
        <v>□</v>
      </c>
      <c r="N8" s="263" t="s">
        <v>426</v>
      </c>
      <c r="O8" s="262"/>
      <c r="P8" s="263"/>
      <c r="Q8" s="262"/>
      <c r="R8" s="262"/>
      <c r="S8" s="261"/>
      <c r="T8" s="261"/>
      <c r="U8" s="261"/>
      <c r="V8" s="261"/>
      <c r="W8" s="496" t="str">
        <f>IF(AND(G8="■", '仕様書（外皮）'!AA9="■"), "■", "□")</f>
        <v>□</v>
      </c>
      <c r="X8" s="261" t="s">
        <v>427</v>
      </c>
      <c r="Y8" s="261"/>
      <c r="Z8" s="261"/>
      <c r="AA8" s="263"/>
      <c r="AB8" s="261"/>
      <c r="AC8" s="261"/>
      <c r="AD8" s="261"/>
      <c r="AE8" s="261" t="s">
        <v>312</v>
      </c>
      <c r="AF8" s="247"/>
      <c r="AG8" s="79"/>
      <c r="AH8" s="79"/>
      <c r="AI8" s="80"/>
      <c r="AJ8" s="77"/>
      <c r="AK8" s="4"/>
      <c r="AL8" s="4"/>
      <c r="AM8" s="4"/>
      <c r="AN8" s="4"/>
      <c r="AO8" s="4"/>
      <c r="AP8" s="4"/>
      <c r="AQ8" s="4"/>
      <c r="AR8" s="4"/>
      <c r="AS8" s="4"/>
      <c r="AT8" s="4"/>
      <c r="AU8" s="4"/>
      <c r="AV8" s="4"/>
      <c r="AW8" s="4"/>
      <c r="AX8" s="4"/>
      <c r="AY8" s="4"/>
      <c r="AZ8" s="4"/>
      <c r="BA8" s="4"/>
      <c r="BB8" s="4"/>
      <c r="BC8" s="4"/>
      <c r="BD8" s="4"/>
      <c r="BE8" s="4"/>
      <c r="BF8" s="4"/>
      <c r="BG8" s="5"/>
      <c r="BH8" s="5"/>
      <c r="BI8" s="5"/>
      <c r="BJ8" s="5"/>
      <c r="BK8" s="4"/>
      <c r="BL8" s="4"/>
      <c r="BM8" s="4"/>
      <c r="BN8" s="4"/>
      <c r="BO8" s="4"/>
      <c r="BP8" s="4"/>
      <c r="BQ8" s="8"/>
      <c r="BR8" s="8"/>
      <c r="BS8" s="8"/>
      <c r="BT8" s="8"/>
      <c r="BU8" s="8"/>
      <c r="BV8" s="8"/>
      <c r="BW8" s="8"/>
      <c r="BY8" s="10"/>
      <c r="BZ8" s="10"/>
      <c r="CA8" s="10"/>
      <c r="CB8" s="10"/>
      <c r="CC8" s="10"/>
      <c r="CD8" s="10"/>
      <c r="CE8" s="10"/>
      <c r="CF8" s="10"/>
      <c r="CG8" s="10"/>
      <c r="CH8" s="10"/>
      <c r="CI8" s="10"/>
      <c r="CJ8" s="11"/>
      <c r="CK8" s="11"/>
      <c r="CL8" s="11"/>
      <c r="CM8" s="11"/>
      <c r="CN8" s="11"/>
      <c r="CO8" s="11"/>
      <c r="CP8" s="11"/>
      <c r="CQ8" s="11"/>
      <c r="CR8" s="11"/>
      <c r="CS8" s="11"/>
      <c r="CT8" s="10"/>
      <c r="CU8" s="10"/>
      <c r="CV8" s="10"/>
      <c r="CW8" s="10"/>
      <c r="CX8" s="10"/>
      <c r="CY8" s="10"/>
      <c r="CZ8" s="10"/>
      <c r="DA8" s="10"/>
      <c r="DB8" s="10"/>
      <c r="DC8" s="10"/>
      <c r="DD8" s="10"/>
      <c r="DE8" s="10"/>
      <c r="DF8" s="10"/>
      <c r="DG8" s="11"/>
      <c r="DH8" s="11"/>
      <c r="DI8" s="11"/>
      <c r="DJ8" s="10"/>
      <c r="DK8" s="11"/>
      <c r="DL8" s="11"/>
      <c r="DM8" s="11"/>
      <c r="DN8" s="11"/>
      <c r="DO8" s="11"/>
      <c r="DP8" s="11"/>
      <c r="DQ8" s="11"/>
      <c r="DR8" s="11"/>
      <c r="DS8" s="11"/>
      <c r="DT8" s="11"/>
      <c r="DU8" s="11"/>
      <c r="DV8" s="11"/>
      <c r="DW8" s="11"/>
      <c r="DX8" s="11"/>
      <c r="DY8" s="10"/>
      <c r="DZ8" s="10"/>
      <c r="EA8" s="10"/>
      <c r="EB8" s="10"/>
      <c r="EC8" s="10"/>
      <c r="ED8" s="10"/>
      <c r="EE8" s="12"/>
      <c r="EF8" s="11"/>
      <c r="EG8" s="11"/>
      <c r="EH8" s="11"/>
      <c r="EI8" s="1"/>
    </row>
    <row r="9" spans="1:139" ht="15" customHeight="1" x14ac:dyDescent="0.15">
      <c r="A9" s="77"/>
      <c r="B9" s="817"/>
      <c r="C9" s="818"/>
      <c r="D9" s="818"/>
      <c r="E9" s="818"/>
      <c r="F9" s="819"/>
      <c r="G9" s="297" t="str">
        <f>+IF('仕様書（外皮）'!K11="■","■","□")</f>
        <v>□</v>
      </c>
      <c r="H9" s="261" t="s">
        <v>424</v>
      </c>
      <c r="I9" s="261"/>
      <c r="J9" s="261"/>
      <c r="K9" s="261"/>
      <c r="L9" s="263" t="s">
        <v>311</v>
      </c>
      <c r="M9" s="496" t="str">
        <f>IF(AND(G9="■", '仕様書（外皮）'!K9="■"), "■", "□")</f>
        <v>□</v>
      </c>
      <c r="N9" s="263" t="s">
        <v>429</v>
      </c>
      <c r="O9" s="262"/>
      <c r="P9" s="263"/>
      <c r="Q9" s="262"/>
      <c r="R9" s="262"/>
      <c r="S9" s="261"/>
      <c r="T9" s="261"/>
      <c r="U9" s="261"/>
      <c r="V9" s="261"/>
      <c r="W9" s="496" t="str">
        <f>IF(AND(G9="■", '仕様書（外皮）'!AA9="■"), "■", "□")</f>
        <v>□</v>
      </c>
      <c r="X9" s="261" t="s">
        <v>428</v>
      </c>
      <c r="Y9" s="261"/>
      <c r="Z9" s="261"/>
      <c r="AA9" s="263"/>
      <c r="AB9" s="261"/>
      <c r="AC9" s="261"/>
      <c r="AD9" s="261"/>
      <c r="AE9" s="261" t="s">
        <v>312</v>
      </c>
      <c r="AF9" s="247"/>
      <c r="AG9" s="79"/>
      <c r="AH9" s="79"/>
      <c r="AI9" s="80"/>
      <c r="AJ9" s="77"/>
      <c r="AK9" s="4"/>
      <c r="AL9" s="4"/>
      <c r="AM9" s="4"/>
      <c r="AN9" s="4"/>
      <c r="AO9" s="4"/>
      <c r="AP9" s="4"/>
      <c r="AQ9" s="4"/>
      <c r="AR9" s="4"/>
      <c r="AS9" s="4"/>
      <c r="AT9" s="4"/>
      <c r="AU9" s="4"/>
      <c r="AV9" s="4"/>
      <c r="AW9" s="4"/>
      <c r="AX9" s="4"/>
      <c r="AY9" s="4"/>
      <c r="AZ9" s="4"/>
      <c r="BA9" s="4"/>
      <c r="BB9" s="4"/>
      <c r="BC9" s="4"/>
      <c r="BD9" s="4"/>
      <c r="BE9" s="4"/>
      <c r="BF9" s="4"/>
      <c r="BG9" s="5"/>
      <c r="BH9" s="5"/>
      <c r="BI9" s="5"/>
      <c r="BJ9" s="5"/>
      <c r="BK9" s="4"/>
      <c r="BL9" s="4"/>
      <c r="BM9" s="4"/>
      <c r="BN9" s="4"/>
      <c r="BO9" s="4"/>
      <c r="BP9" s="4"/>
      <c r="BQ9" s="8"/>
      <c r="BR9" s="8"/>
      <c r="BS9" s="8"/>
      <c r="BT9" s="8"/>
      <c r="BU9" s="8"/>
      <c r="BV9" s="8"/>
      <c r="BW9" s="8"/>
      <c r="BY9" s="10"/>
      <c r="BZ9" s="10"/>
      <c r="CA9" s="10"/>
      <c r="CB9" s="10"/>
      <c r="CC9" s="10"/>
      <c r="CD9" s="10"/>
      <c r="CE9" s="10"/>
      <c r="CF9" s="10"/>
      <c r="CG9" s="10"/>
      <c r="CH9" s="10"/>
      <c r="CI9" s="10"/>
      <c r="CJ9" s="11"/>
      <c r="CK9" s="11"/>
      <c r="CL9" s="11"/>
      <c r="CM9" s="11"/>
      <c r="CN9" s="11"/>
      <c r="CO9" s="11"/>
      <c r="CP9" s="11"/>
      <c r="CQ9" s="11"/>
      <c r="CR9" s="11"/>
      <c r="CS9" s="11"/>
      <c r="CT9" s="10"/>
      <c r="CU9" s="10"/>
      <c r="CV9" s="10"/>
      <c r="CW9" s="10"/>
      <c r="CX9" s="10"/>
      <c r="CY9" s="10"/>
      <c r="CZ9" s="10"/>
      <c r="DA9" s="10"/>
      <c r="DB9" s="10"/>
      <c r="DC9" s="10"/>
      <c r="DD9" s="10"/>
      <c r="DE9" s="10"/>
      <c r="DF9" s="10"/>
      <c r="DG9" s="11"/>
      <c r="DH9" s="11"/>
      <c r="DI9" s="11"/>
      <c r="DJ9" s="10"/>
      <c r="DK9" s="11"/>
      <c r="DL9" s="11"/>
      <c r="DM9" s="11"/>
      <c r="DN9" s="11"/>
      <c r="DO9" s="11"/>
      <c r="DP9" s="11"/>
      <c r="DQ9" s="11"/>
      <c r="DR9" s="11"/>
      <c r="DS9" s="11"/>
      <c r="DT9" s="11"/>
      <c r="DU9" s="11"/>
      <c r="DV9" s="11"/>
      <c r="DW9" s="11"/>
      <c r="DX9" s="11"/>
      <c r="DY9" s="10"/>
      <c r="DZ9" s="10"/>
      <c r="EA9" s="10"/>
      <c r="EB9" s="10"/>
      <c r="EC9" s="10"/>
      <c r="ED9" s="10"/>
      <c r="EE9" s="12"/>
      <c r="EF9" s="11"/>
      <c r="EG9" s="11"/>
      <c r="EH9" s="11"/>
      <c r="EI9" s="1"/>
    </row>
    <row r="10" spans="1:139" ht="15" customHeight="1" x14ac:dyDescent="0.15">
      <c r="A10" s="77"/>
      <c r="B10" s="820"/>
      <c r="C10" s="821"/>
      <c r="D10" s="821"/>
      <c r="E10" s="821"/>
      <c r="F10" s="822"/>
      <c r="G10" s="297" t="str">
        <f>+IF('仕様書（外皮）'!K12="■","■","□")</f>
        <v>□</v>
      </c>
      <c r="H10" s="261" t="s">
        <v>425</v>
      </c>
      <c r="I10" s="261"/>
      <c r="J10" s="261"/>
      <c r="K10" s="261"/>
      <c r="L10" s="263" t="s">
        <v>311</v>
      </c>
      <c r="M10" s="496" t="str">
        <f>IF(AND(G10="■", '仕様書（外皮）'!K9="■"), "■", "□")</f>
        <v>□</v>
      </c>
      <c r="N10" s="263" t="s">
        <v>430</v>
      </c>
      <c r="O10" s="262"/>
      <c r="P10" s="263"/>
      <c r="Q10" s="262"/>
      <c r="R10" s="262"/>
      <c r="S10" s="261"/>
      <c r="T10" s="261"/>
      <c r="U10" s="261"/>
      <c r="V10" s="261"/>
      <c r="W10" s="496" t="str">
        <f>IF(AND(G10="■", '仕様書（外皮）'!AA9="■"), "■", "□")</f>
        <v>□</v>
      </c>
      <c r="X10" s="261" t="s">
        <v>431</v>
      </c>
      <c r="Y10" s="261"/>
      <c r="Z10" s="261"/>
      <c r="AA10" s="263"/>
      <c r="AB10" s="261"/>
      <c r="AC10" s="261"/>
      <c r="AD10" s="261"/>
      <c r="AE10" s="261" t="s">
        <v>312</v>
      </c>
      <c r="AF10" s="247"/>
      <c r="AG10" s="79"/>
      <c r="AH10" s="79"/>
      <c r="AI10" s="80"/>
      <c r="AJ10" s="77"/>
      <c r="AK10" s="4"/>
      <c r="AL10" s="4"/>
      <c r="AM10" s="4"/>
      <c r="AN10" s="4"/>
      <c r="AO10" s="4"/>
      <c r="AP10" s="4"/>
      <c r="AQ10" s="4"/>
      <c r="AR10" s="4"/>
      <c r="AS10" s="4"/>
      <c r="AT10" s="4"/>
      <c r="AU10" s="4"/>
      <c r="AV10" s="4"/>
      <c r="AW10" s="4"/>
      <c r="AX10" s="4"/>
      <c r="AY10" s="4"/>
      <c r="AZ10" s="4"/>
      <c r="BA10" s="72"/>
      <c r="BB10" s="4"/>
      <c r="BC10" s="4"/>
      <c r="BD10" s="4"/>
      <c r="BE10" s="4"/>
      <c r="BF10" s="4"/>
      <c r="BG10" s="5"/>
      <c r="BH10" s="5"/>
      <c r="BI10" s="5"/>
      <c r="BJ10" s="5"/>
      <c r="BK10" s="4"/>
      <c r="BL10" s="4"/>
      <c r="BM10" s="4"/>
      <c r="BN10" s="4"/>
      <c r="BO10" s="4"/>
      <c r="BP10" s="4"/>
      <c r="BQ10" s="8"/>
      <c r="BR10" s="8"/>
      <c r="BS10" s="8"/>
      <c r="BT10" s="8"/>
      <c r="BU10" s="8"/>
      <c r="BV10" s="8"/>
      <c r="BW10" s="8"/>
      <c r="BY10" s="10"/>
      <c r="BZ10" s="10"/>
      <c r="CA10" s="10"/>
      <c r="CB10" s="10"/>
      <c r="CC10" s="10"/>
      <c r="CD10" s="10"/>
      <c r="CE10" s="10"/>
      <c r="CF10" s="10"/>
      <c r="CG10" s="10"/>
      <c r="CH10" s="10"/>
      <c r="CI10" s="10"/>
      <c r="CJ10" s="11"/>
      <c r="CK10" s="11"/>
      <c r="CL10" s="11"/>
      <c r="CM10" s="11"/>
      <c r="CN10" s="11"/>
      <c r="CO10" s="11"/>
      <c r="CP10" s="11"/>
      <c r="CQ10" s="11"/>
      <c r="CR10" s="11"/>
      <c r="CS10" s="11"/>
      <c r="CT10" s="10"/>
      <c r="CU10" s="10"/>
      <c r="CV10" s="10"/>
      <c r="CW10" s="10"/>
      <c r="CX10" s="10"/>
      <c r="CY10" s="10"/>
      <c r="CZ10" s="10"/>
      <c r="DA10" s="10"/>
      <c r="DB10" s="10"/>
      <c r="DC10" s="10"/>
      <c r="DD10" s="10"/>
      <c r="DE10" s="10"/>
      <c r="DF10" s="10"/>
      <c r="DG10" s="11"/>
      <c r="DH10" s="11"/>
      <c r="DI10" s="11"/>
      <c r="DJ10" s="10"/>
      <c r="DK10" s="11"/>
      <c r="DL10" s="11"/>
      <c r="DM10" s="11"/>
      <c r="DN10" s="11"/>
      <c r="DO10" s="11"/>
      <c r="DP10" s="11"/>
      <c r="DQ10" s="11"/>
      <c r="DR10" s="11"/>
      <c r="DS10" s="11"/>
      <c r="DT10" s="11"/>
      <c r="DU10" s="11"/>
      <c r="DV10" s="11"/>
      <c r="DW10" s="11"/>
      <c r="DX10" s="11"/>
      <c r="DY10" s="10"/>
      <c r="DZ10" s="10"/>
      <c r="EA10" s="10"/>
      <c r="EB10" s="10"/>
      <c r="EC10" s="10"/>
      <c r="ED10" s="10"/>
      <c r="EE10" s="12"/>
      <c r="EF10" s="11"/>
      <c r="EG10" s="11"/>
      <c r="EH10" s="11"/>
      <c r="EI10" s="1"/>
    </row>
    <row r="11" spans="1:139" ht="15" customHeight="1" x14ac:dyDescent="0.15">
      <c r="A11" s="77"/>
      <c r="B11" s="789" t="s">
        <v>11</v>
      </c>
      <c r="C11" s="790"/>
      <c r="D11" s="790"/>
      <c r="E11" s="790"/>
      <c r="F11" s="791"/>
      <c r="G11" s="78" t="s">
        <v>24</v>
      </c>
      <c r="H11" s="79" t="s">
        <v>321</v>
      </c>
      <c r="I11" s="79"/>
      <c r="J11" s="79"/>
      <c r="K11" s="79"/>
      <c r="L11" s="79"/>
      <c r="M11" s="79"/>
      <c r="N11" s="79"/>
      <c r="O11" s="78"/>
      <c r="P11" s="79"/>
      <c r="Q11" s="79"/>
      <c r="R11" s="79"/>
      <c r="S11" s="79"/>
      <c r="T11" s="79"/>
      <c r="U11" s="79"/>
      <c r="V11" s="79"/>
      <c r="W11" s="79"/>
      <c r="X11" s="79"/>
      <c r="Y11" s="79"/>
      <c r="Z11" s="79"/>
      <c r="AA11" s="78"/>
      <c r="AB11" s="79"/>
      <c r="AC11" s="79"/>
      <c r="AD11" s="79"/>
      <c r="AE11" s="79"/>
      <c r="AF11" s="79"/>
      <c r="AG11" s="79"/>
      <c r="AH11" s="79"/>
      <c r="AI11" s="80"/>
      <c r="AJ11" s="77"/>
      <c r="AK11" s="4"/>
      <c r="AL11" s="4"/>
      <c r="AM11" s="4"/>
      <c r="AN11" s="4"/>
      <c r="AP11" s="4"/>
      <c r="AQ11" s="4"/>
      <c r="AR11" s="4"/>
      <c r="AS11" s="4"/>
      <c r="AT11" s="4"/>
      <c r="AU11" s="4"/>
      <c r="AV11" s="4"/>
      <c r="AW11" s="4"/>
      <c r="AX11" s="4"/>
      <c r="AY11" s="4"/>
      <c r="AZ11" s="4"/>
      <c r="BA11" s="4"/>
      <c r="BB11" s="4"/>
      <c r="BC11" s="4"/>
      <c r="BD11" s="4"/>
      <c r="BE11" s="4"/>
      <c r="BF11" s="4"/>
      <c r="BG11" s="5"/>
      <c r="BH11" s="5"/>
      <c r="BI11" s="5"/>
      <c r="BJ11" s="5"/>
      <c r="BK11" s="4"/>
      <c r="BL11" s="4"/>
      <c r="BM11" s="4"/>
      <c r="BN11" s="4"/>
      <c r="BO11" s="4"/>
      <c r="BP11" s="4"/>
      <c r="BQ11" s="8"/>
      <c r="BR11" s="8"/>
      <c r="BS11" s="8"/>
      <c r="BT11" s="8"/>
      <c r="BU11" s="8"/>
      <c r="BV11" s="8"/>
      <c r="BW11" s="8"/>
      <c r="BY11" s="10"/>
      <c r="BZ11" s="10"/>
      <c r="CA11" s="10"/>
      <c r="CB11" s="10"/>
      <c r="CC11" s="10"/>
      <c r="CD11" s="10"/>
      <c r="CE11" s="10"/>
      <c r="CF11" s="10"/>
      <c r="CG11" s="10"/>
      <c r="CH11" s="10"/>
      <c r="CI11" s="10"/>
      <c r="CJ11" s="11"/>
      <c r="CK11" s="11"/>
      <c r="CL11" s="11"/>
      <c r="CM11" s="11"/>
      <c r="CN11" s="11"/>
      <c r="CO11" s="11"/>
      <c r="CP11" s="11"/>
      <c r="CQ11" s="11"/>
      <c r="CR11" s="11"/>
      <c r="CS11" s="11"/>
      <c r="CT11" s="10"/>
      <c r="CU11" s="10"/>
      <c r="CV11" s="10"/>
      <c r="CW11" s="10"/>
      <c r="CX11" s="10"/>
      <c r="CY11" s="10"/>
      <c r="CZ11" s="10"/>
      <c r="DA11" s="10"/>
      <c r="DB11" s="10"/>
      <c r="DC11" s="10"/>
      <c r="DD11" s="10"/>
      <c r="DE11" s="10"/>
      <c r="DF11" s="10"/>
      <c r="DG11" s="11"/>
      <c r="DH11" s="11"/>
      <c r="DI11" s="11"/>
      <c r="DJ11" s="10"/>
      <c r="DK11" s="11"/>
      <c r="DL11" s="11"/>
      <c r="DM11" s="11"/>
      <c r="DN11" s="11"/>
      <c r="DO11" s="11"/>
      <c r="DP11" s="11"/>
      <c r="DQ11" s="11"/>
      <c r="DR11" s="11"/>
      <c r="DS11" s="11"/>
      <c r="DT11" s="11"/>
      <c r="DU11" s="11"/>
      <c r="DV11" s="11"/>
      <c r="DW11" s="11"/>
      <c r="DX11" s="11"/>
      <c r="DY11" s="10"/>
      <c r="DZ11" s="10"/>
      <c r="EA11" s="10"/>
      <c r="EB11" s="10"/>
      <c r="EC11" s="10"/>
      <c r="ED11" s="10"/>
      <c r="EE11" s="12"/>
      <c r="EF11" s="11"/>
      <c r="EG11" s="11"/>
      <c r="EH11" s="11"/>
      <c r="EI11" s="1"/>
    </row>
    <row r="12" spans="1:139" ht="7.5" customHeight="1" x14ac:dyDescent="0.15">
      <c r="A12" s="77"/>
      <c r="B12" s="77"/>
      <c r="C12" s="81"/>
      <c r="D12" s="81"/>
      <c r="E12" s="81"/>
      <c r="F12" s="81"/>
      <c r="G12" s="81"/>
      <c r="H12" s="82"/>
      <c r="I12" s="74"/>
      <c r="J12" s="74"/>
      <c r="K12" s="74"/>
      <c r="L12" s="74"/>
      <c r="M12" s="74"/>
      <c r="N12" s="74"/>
      <c r="O12" s="74"/>
      <c r="P12" s="74"/>
      <c r="Q12" s="74"/>
      <c r="R12" s="74"/>
      <c r="S12" s="74"/>
      <c r="T12" s="74"/>
      <c r="U12" s="77"/>
      <c r="V12" s="77"/>
      <c r="W12" s="77"/>
      <c r="X12" s="77"/>
      <c r="Y12" s="77"/>
      <c r="Z12" s="77"/>
      <c r="AA12" s="77"/>
      <c r="AB12" s="77"/>
      <c r="AC12" s="77"/>
      <c r="AD12" s="77"/>
      <c r="AE12" s="77"/>
      <c r="AF12" s="77"/>
      <c r="AG12" s="77"/>
      <c r="AH12" s="77"/>
      <c r="AI12" s="77"/>
      <c r="AJ12" s="77"/>
      <c r="AN12" s="4"/>
      <c r="AP12" s="6"/>
      <c r="AQ12" s="6"/>
      <c r="AR12" s="6"/>
      <c r="AS12" s="6"/>
      <c r="AT12" s="6"/>
      <c r="AU12" s="43"/>
      <c r="AV12" s="43"/>
      <c r="AW12" s="43"/>
      <c r="AX12" s="43"/>
      <c r="AY12" s="43"/>
      <c r="AZ12" s="43"/>
      <c r="BA12" s="43"/>
      <c r="BB12" s="43"/>
      <c r="BC12" s="43"/>
      <c r="BD12" s="43"/>
      <c r="BE12" s="43"/>
      <c r="BF12" s="43"/>
      <c r="BG12" s="43"/>
      <c r="BH12" s="43"/>
      <c r="BI12" s="43"/>
      <c r="BJ12" s="43"/>
      <c r="BK12" s="43"/>
      <c r="BL12" s="43"/>
      <c r="BM12" s="43"/>
      <c r="BN12" s="43"/>
      <c r="BO12" s="43"/>
      <c r="BP12" s="43"/>
      <c r="BQ12" s="13"/>
      <c r="BR12" s="13"/>
      <c r="BS12" s="13"/>
      <c r="BT12" s="13"/>
      <c r="BU12" s="13"/>
      <c r="BV12" s="13"/>
      <c r="BW12" s="13"/>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row>
    <row r="13" spans="1:139" ht="15" customHeight="1" x14ac:dyDescent="0.15">
      <c r="A13" s="77"/>
      <c r="B13" s="77" t="s">
        <v>314</v>
      </c>
      <c r="C13" s="77"/>
      <c r="D13" s="83"/>
      <c r="E13" s="83"/>
      <c r="F13" s="83"/>
      <c r="G13" s="84"/>
      <c r="H13" s="77"/>
      <c r="I13" s="85"/>
      <c r="J13" s="83"/>
      <c r="K13" s="83"/>
      <c r="L13" s="83"/>
      <c r="M13" s="83"/>
      <c r="N13" s="83"/>
      <c r="O13" s="83"/>
      <c r="P13" s="83"/>
      <c r="Q13" s="83"/>
      <c r="R13" s="83"/>
      <c r="S13" s="83"/>
      <c r="T13" s="83"/>
      <c r="U13" s="74"/>
      <c r="V13" s="74"/>
      <c r="W13" s="74"/>
      <c r="X13" s="77"/>
      <c r="Y13" s="74"/>
      <c r="Z13" s="74"/>
      <c r="AA13" s="74"/>
      <c r="AB13" s="74"/>
      <c r="AC13" s="74"/>
      <c r="AD13" s="74"/>
      <c r="AE13" s="77"/>
      <c r="AF13" s="77"/>
      <c r="AG13" s="77"/>
      <c r="AH13" s="77"/>
      <c r="AI13" s="77"/>
      <c r="AJ13" s="83"/>
      <c r="AP13" s="6"/>
      <c r="AQ13" s="6"/>
      <c r="AR13" s="6"/>
      <c r="AS13" s="6"/>
      <c r="AT13" s="6"/>
      <c r="AU13" s="8"/>
      <c r="AV13" s="8"/>
      <c r="AW13" s="8"/>
      <c r="AX13" s="8"/>
      <c r="AY13" s="8"/>
      <c r="AZ13" s="8"/>
      <c r="BA13" s="8"/>
      <c r="BB13" s="8"/>
      <c r="BC13" s="8"/>
      <c r="BD13" s="8"/>
      <c r="BE13" s="8"/>
      <c r="BF13" s="8"/>
      <c r="BG13" s="8"/>
      <c r="BH13" s="8"/>
      <c r="BI13" s="8"/>
      <c r="BJ13" s="8"/>
      <c r="BK13" s="8"/>
      <c r="BL13" s="8"/>
      <c r="BM13" s="8"/>
      <c r="BN13" s="8"/>
      <c r="BO13" s="8"/>
      <c r="BP13" s="8"/>
      <c r="BQ13" s="13"/>
      <c r="BR13" s="13"/>
      <c r="BS13" s="13"/>
      <c r="BT13" s="13"/>
      <c r="BU13" s="13"/>
      <c r="BV13" s="13"/>
      <c r="BW13" s="13"/>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row>
    <row r="14" spans="1:139" ht="15" customHeight="1" x14ac:dyDescent="0.15">
      <c r="A14" s="77"/>
      <c r="B14" s="657" t="s">
        <v>308</v>
      </c>
      <c r="C14" s="658"/>
      <c r="D14" s="658"/>
      <c r="E14" s="658"/>
      <c r="F14" s="658"/>
      <c r="G14" s="658"/>
      <c r="H14" s="659"/>
      <c r="I14" s="823" t="s">
        <v>456</v>
      </c>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5"/>
      <c r="AJ14" s="86"/>
      <c r="AP14" s="6"/>
      <c r="AQ14" s="6"/>
      <c r="AR14" s="6"/>
      <c r="AS14" s="6"/>
      <c r="AT14" s="6"/>
      <c r="AU14" s="8"/>
      <c r="AV14" s="8"/>
      <c r="AW14" s="8"/>
      <c r="AX14" s="8"/>
      <c r="AY14" s="8"/>
      <c r="AZ14" s="8"/>
      <c r="BA14" s="8"/>
      <c r="BB14" s="8"/>
      <c r="BC14" s="8"/>
      <c r="BD14" s="8"/>
      <c r="BE14" s="8"/>
      <c r="BF14" s="8"/>
      <c r="BG14" s="8"/>
      <c r="BH14" s="8"/>
      <c r="BI14" s="8"/>
      <c r="BJ14" s="8"/>
      <c r="BK14" s="8"/>
      <c r="BL14" s="8"/>
      <c r="BM14" s="8"/>
      <c r="BN14" s="8"/>
      <c r="BO14" s="8"/>
      <c r="BP14" s="8"/>
      <c r="BQ14" s="13"/>
      <c r="BR14" s="13"/>
      <c r="BS14" s="13"/>
      <c r="BT14" s="13"/>
      <c r="BU14" s="13"/>
      <c r="BV14" s="13"/>
      <c r="BW14" s="13"/>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row>
    <row r="15" spans="1:139" ht="15" customHeight="1" x14ac:dyDescent="0.15">
      <c r="A15" s="77"/>
      <c r="B15" s="660"/>
      <c r="C15" s="661"/>
      <c r="D15" s="661"/>
      <c r="E15" s="661"/>
      <c r="F15" s="661"/>
      <c r="G15" s="661"/>
      <c r="H15" s="662"/>
      <c r="I15" s="826"/>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8"/>
      <c r="AJ15" s="86"/>
      <c r="AP15" s="6"/>
      <c r="AQ15" s="6"/>
      <c r="AR15" s="6"/>
      <c r="AS15" s="6"/>
      <c r="AT15" s="6"/>
      <c r="AU15" s="8"/>
      <c r="AV15" s="8"/>
      <c r="AW15" s="8"/>
      <c r="AX15" s="8"/>
      <c r="AY15" s="8"/>
      <c r="AZ15" s="8"/>
      <c r="BA15" s="8"/>
      <c r="BB15" s="8"/>
      <c r="BC15" s="8"/>
      <c r="BD15" s="8"/>
      <c r="BE15" s="8"/>
      <c r="BF15" s="8"/>
      <c r="BG15" s="8"/>
      <c r="BH15" s="8"/>
      <c r="BI15" s="8"/>
      <c r="BJ15" s="8"/>
      <c r="BK15" s="8"/>
      <c r="BL15" s="8"/>
      <c r="BM15" s="8"/>
      <c r="BN15" s="8"/>
      <c r="BO15" s="8"/>
      <c r="BP15" s="8"/>
      <c r="BQ15" s="13"/>
      <c r="BR15" s="13"/>
      <c r="BS15" s="13"/>
      <c r="BT15" s="13"/>
      <c r="BU15" s="13"/>
      <c r="BV15" s="13"/>
      <c r="BW15" s="13"/>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row>
    <row r="16" spans="1:139" ht="15" customHeight="1" x14ac:dyDescent="0.15">
      <c r="A16" s="77"/>
      <c r="B16" s="536" t="s">
        <v>289</v>
      </c>
      <c r="C16" s="754"/>
      <c r="D16" s="754"/>
      <c r="E16" s="754"/>
      <c r="F16" s="754"/>
      <c r="G16" s="754"/>
      <c r="H16" s="755"/>
      <c r="I16" s="777" t="s">
        <v>319</v>
      </c>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9"/>
      <c r="AJ16" s="86"/>
      <c r="AP16" s="6"/>
      <c r="AQ16" s="6"/>
      <c r="AR16" s="6"/>
      <c r="AS16" s="6"/>
      <c r="AT16" s="6"/>
      <c r="AU16" s="8"/>
      <c r="AV16" s="8"/>
      <c r="AW16" s="8"/>
      <c r="AX16" s="8"/>
      <c r="AY16" s="8"/>
      <c r="AZ16" s="8"/>
      <c r="BA16" s="8"/>
      <c r="BB16" s="8"/>
      <c r="BC16" s="8"/>
      <c r="BD16" s="8"/>
      <c r="BE16" s="8"/>
      <c r="BF16" s="8"/>
      <c r="BG16" s="8"/>
      <c r="BH16" s="8"/>
      <c r="BI16" s="8"/>
      <c r="BJ16" s="8"/>
      <c r="BK16" s="8"/>
      <c r="BL16" s="8"/>
      <c r="BM16" s="8"/>
      <c r="BN16" s="8"/>
      <c r="BO16" s="8"/>
      <c r="BP16" s="8"/>
      <c r="BQ16" s="13"/>
      <c r="BR16" s="13"/>
      <c r="BS16" s="13"/>
      <c r="BT16" s="13"/>
      <c r="BU16" s="13"/>
      <c r="BV16" s="13"/>
      <c r="BW16" s="13"/>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row>
    <row r="17" spans="1:133" ht="15" customHeight="1" x14ac:dyDescent="0.15">
      <c r="A17" s="77"/>
      <c r="B17" s="94"/>
      <c r="C17" s="95"/>
      <c r="D17" s="95"/>
      <c r="E17" s="95"/>
      <c r="F17" s="95"/>
      <c r="G17" s="95"/>
      <c r="H17" s="96"/>
      <c r="I17" s="783"/>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5"/>
      <c r="AJ17" s="77"/>
      <c r="AP17" s="6"/>
      <c r="AQ17" s="6"/>
      <c r="AR17" s="6"/>
      <c r="AS17" s="6"/>
      <c r="AT17" s="6"/>
      <c r="AU17" s="8"/>
      <c r="AV17" s="8"/>
      <c r="AW17" s="8"/>
      <c r="AX17" s="8"/>
      <c r="AY17" s="8"/>
      <c r="AZ17" s="8"/>
      <c r="BA17" s="8"/>
      <c r="BB17" s="8"/>
      <c r="BC17" s="8"/>
      <c r="BD17" s="8"/>
      <c r="BE17" s="8"/>
      <c r="BF17" s="8"/>
      <c r="BG17" s="8"/>
      <c r="BH17" s="8"/>
      <c r="BI17" s="8"/>
      <c r="BJ17" s="8"/>
      <c r="BK17" s="8"/>
      <c r="BL17" s="8"/>
      <c r="BM17" s="8"/>
      <c r="BN17" s="8"/>
      <c r="BO17" s="8"/>
      <c r="BP17" s="8"/>
      <c r="BQ17" s="13"/>
      <c r="BR17" s="13"/>
      <c r="BS17" s="13"/>
      <c r="BT17" s="13"/>
      <c r="BU17" s="13"/>
      <c r="BV17" s="13"/>
      <c r="BW17" s="13"/>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row>
    <row r="18" spans="1:133" ht="15" customHeight="1" x14ac:dyDescent="0.15">
      <c r="A18" s="77"/>
      <c r="B18" s="98"/>
      <c r="C18" s="99"/>
      <c r="D18" s="99"/>
      <c r="E18" s="99"/>
      <c r="F18" s="99"/>
      <c r="G18" s="99"/>
      <c r="H18" s="100"/>
      <c r="I18" s="808" t="s">
        <v>310</v>
      </c>
      <c r="J18" s="809"/>
      <c r="K18" s="809"/>
      <c r="L18" s="809"/>
      <c r="M18" s="147" t="s">
        <v>25</v>
      </c>
      <c r="N18" s="101" t="s">
        <v>291</v>
      </c>
      <c r="O18" s="102"/>
      <c r="P18" s="74"/>
      <c r="Q18" s="148" t="s">
        <v>25</v>
      </c>
      <c r="R18" s="103" t="s">
        <v>292</v>
      </c>
      <c r="S18" s="104"/>
      <c r="T18" s="74"/>
      <c r="U18" s="148" t="s">
        <v>25</v>
      </c>
      <c r="V18" s="105" t="s">
        <v>318</v>
      </c>
      <c r="W18" s="106"/>
      <c r="X18" s="106"/>
      <c r="Y18" s="106"/>
      <c r="Z18" s="74"/>
      <c r="AA18" s="147" t="s">
        <v>25</v>
      </c>
      <c r="AB18" s="101" t="s">
        <v>320</v>
      </c>
      <c r="AC18" s="107"/>
      <c r="AD18" s="108"/>
      <c r="AE18" s="109"/>
      <c r="AF18" s="74"/>
      <c r="AG18" s="74"/>
      <c r="AH18" s="74"/>
      <c r="AI18" s="110"/>
      <c r="AJ18" s="87"/>
      <c r="AT18" s="6"/>
      <c r="AY18" s="8"/>
      <c r="AZ18" s="8"/>
      <c r="BA18" s="8"/>
      <c r="BB18" s="8"/>
      <c r="BC18" s="8"/>
      <c r="BD18" s="8"/>
      <c r="BE18" s="8"/>
      <c r="BF18" s="8"/>
      <c r="BG18" s="8"/>
      <c r="BH18" s="8"/>
      <c r="BI18" s="8"/>
      <c r="BJ18" s="8"/>
      <c r="BK18" s="8"/>
      <c r="BL18" s="8"/>
      <c r="BM18" s="8"/>
      <c r="BN18" s="8"/>
      <c r="BO18" s="8"/>
      <c r="BP18" s="8"/>
      <c r="BQ18" s="14"/>
      <c r="BR18" s="14"/>
      <c r="BS18" s="14"/>
      <c r="BT18" s="14"/>
      <c r="BU18" s="14"/>
      <c r="BV18" s="14"/>
      <c r="BW18" s="14"/>
      <c r="BY18" s="1"/>
      <c r="DG18" s="1"/>
      <c r="DH18" s="1"/>
      <c r="DI18" s="1"/>
      <c r="DJ18" s="1"/>
      <c r="DK18" s="1"/>
      <c r="DL18" s="1"/>
      <c r="DM18" s="1"/>
      <c r="DN18" s="1"/>
      <c r="DO18" s="1"/>
      <c r="DP18" s="1"/>
      <c r="DQ18" s="1"/>
      <c r="DR18" s="1"/>
      <c r="DS18" s="1"/>
      <c r="DT18" s="1"/>
      <c r="DU18" s="1"/>
      <c r="DV18" s="1"/>
      <c r="DW18" s="1"/>
      <c r="DX18" s="1"/>
      <c r="DY18" s="1"/>
      <c r="DZ18" s="1"/>
      <c r="EA18" s="1"/>
      <c r="EB18" s="1"/>
      <c r="EC18" s="1"/>
    </row>
    <row r="19" spans="1:133" ht="15" customHeight="1" x14ac:dyDescent="0.15">
      <c r="A19" s="77"/>
      <c r="B19" s="537" t="s">
        <v>290</v>
      </c>
      <c r="C19" s="810"/>
      <c r="D19" s="810"/>
      <c r="E19" s="810"/>
      <c r="F19" s="810"/>
      <c r="G19" s="810"/>
      <c r="H19" s="811"/>
      <c r="I19" s="756" t="s">
        <v>511</v>
      </c>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8"/>
      <c r="AJ19" s="77"/>
      <c r="AP19" s="6"/>
      <c r="AQ19" s="6"/>
      <c r="AR19" s="6"/>
      <c r="AS19" s="6"/>
      <c r="AT19" s="6"/>
      <c r="AU19" s="8"/>
      <c r="AV19" s="8"/>
      <c r="AW19" s="8"/>
      <c r="AX19" s="8"/>
      <c r="AY19" s="8"/>
      <c r="AZ19" s="8"/>
      <c r="BA19" s="8"/>
      <c r="BB19" s="8"/>
      <c r="BC19" s="8"/>
      <c r="BD19" s="8"/>
      <c r="BE19" s="8"/>
      <c r="BF19" s="8"/>
      <c r="BG19" s="8"/>
      <c r="BH19" s="8"/>
      <c r="BI19" s="8"/>
      <c r="BJ19" s="8"/>
      <c r="BK19" s="8"/>
      <c r="BL19" s="8"/>
      <c r="BM19" s="8"/>
      <c r="BN19" s="8"/>
      <c r="BO19" s="8"/>
      <c r="BP19" s="8"/>
      <c r="BQ19" s="13"/>
      <c r="BR19" s="13"/>
      <c r="BS19" s="13"/>
      <c r="BT19" s="13"/>
      <c r="BU19" s="13"/>
      <c r="BV19" s="13"/>
      <c r="BW19" s="13"/>
      <c r="BY19" s="1"/>
      <c r="DG19" s="1"/>
      <c r="DH19" s="1"/>
      <c r="DI19" s="1"/>
      <c r="DJ19" s="1"/>
      <c r="DK19" s="1"/>
      <c r="DL19" s="1"/>
      <c r="DM19" s="1"/>
      <c r="DN19" s="1"/>
      <c r="DO19" s="1"/>
      <c r="DP19" s="1"/>
      <c r="DQ19" s="1"/>
      <c r="DR19" s="1"/>
      <c r="DS19" s="1"/>
      <c r="DT19" s="1"/>
      <c r="DU19" s="1"/>
      <c r="DV19" s="1"/>
      <c r="DW19" s="1"/>
      <c r="DX19" s="1"/>
      <c r="DY19" s="1"/>
      <c r="DZ19" s="1"/>
      <c r="EA19" s="1"/>
      <c r="EB19" s="1"/>
      <c r="EC19" s="1"/>
    </row>
    <row r="20" spans="1:133" ht="15" customHeight="1" thickBot="1" x14ac:dyDescent="0.2">
      <c r="A20" s="77"/>
      <c r="B20" s="298"/>
      <c r="C20" s="83"/>
      <c r="D20" s="83"/>
      <c r="E20" s="83"/>
      <c r="F20" s="83"/>
      <c r="G20" s="83"/>
      <c r="H20" s="299"/>
      <c r="I20" s="759"/>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1"/>
      <c r="AJ20" s="77"/>
      <c r="AP20" s="6"/>
      <c r="AQ20" s="6"/>
      <c r="AR20" s="6"/>
      <c r="AS20" s="6"/>
      <c r="AT20" s="6"/>
      <c r="AU20" s="8"/>
      <c r="AV20" s="8"/>
      <c r="AW20" s="8"/>
      <c r="AX20" s="8"/>
      <c r="AY20" s="8"/>
      <c r="AZ20" s="8"/>
      <c r="BA20" s="8"/>
      <c r="BB20" s="8"/>
      <c r="BC20" s="8"/>
      <c r="BD20" s="8"/>
      <c r="BE20" s="8"/>
      <c r="BF20" s="8"/>
      <c r="BG20" s="8"/>
      <c r="BH20" s="8"/>
      <c r="BI20" s="8"/>
      <c r="BJ20" s="8"/>
      <c r="BK20" s="8"/>
      <c r="BL20" s="8"/>
      <c r="BM20" s="8"/>
      <c r="BN20" s="8"/>
      <c r="BO20" s="8"/>
      <c r="BP20" s="8"/>
      <c r="BQ20" s="13"/>
      <c r="BR20" s="13"/>
      <c r="BS20" s="13"/>
      <c r="BT20" s="13"/>
      <c r="BU20" s="13"/>
      <c r="BV20" s="13"/>
      <c r="BW20" s="13"/>
      <c r="BY20" s="1"/>
      <c r="DG20" s="1"/>
      <c r="DH20" s="1"/>
      <c r="DI20" s="1"/>
      <c r="DJ20" s="1"/>
      <c r="DK20" s="1"/>
      <c r="DL20" s="1"/>
      <c r="DM20" s="1"/>
      <c r="DN20" s="1"/>
      <c r="DO20" s="1"/>
      <c r="DP20" s="1"/>
      <c r="DQ20" s="1"/>
      <c r="DR20" s="1"/>
      <c r="DS20" s="1"/>
      <c r="DT20" s="1"/>
      <c r="DU20" s="1"/>
      <c r="DV20" s="1"/>
      <c r="DW20" s="1"/>
      <c r="DX20" s="1"/>
      <c r="DY20" s="1"/>
      <c r="DZ20" s="1"/>
      <c r="EA20" s="1"/>
      <c r="EB20" s="1"/>
      <c r="EC20" s="1"/>
    </row>
    <row r="21" spans="1:133" ht="15" customHeight="1" x14ac:dyDescent="0.15">
      <c r="A21" s="77"/>
      <c r="B21" s="298"/>
      <c r="C21" s="83"/>
      <c r="D21" s="83"/>
      <c r="E21" s="83"/>
      <c r="F21" s="83"/>
      <c r="G21" s="83"/>
      <c r="H21" s="299"/>
      <c r="I21" s="759"/>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1"/>
      <c r="AJ21" s="77"/>
      <c r="AN21" s="344"/>
      <c r="AO21" s="345"/>
      <c r="AP21" s="345"/>
      <c r="AQ21" s="345"/>
      <c r="AR21" s="346"/>
      <c r="AS21" s="346"/>
      <c r="AT21" s="346"/>
      <c r="AU21" s="346"/>
      <c r="AV21" s="346"/>
      <c r="AW21" s="345"/>
      <c r="AX21" s="345"/>
      <c r="AY21" s="345"/>
      <c r="AZ21" s="345"/>
      <c r="BA21" s="345"/>
      <c r="BB21" s="488"/>
      <c r="BC21" s="8"/>
      <c r="BD21" s="8"/>
      <c r="BE21" s="8"/>
      <c r="BF21" s="8"/>
      <c r="BG21" s="8"/>
      <c r="BH21" s="8"/>
      <c r="BI21" s="8"/>
      <c r="BJ21" s="8"/>
      <c r="BK21" s="8"/>
      <c r="BL21" s="8"/>
      <c r="BM21" s="8"/>
      <c r="BN21" s="8"/>
      <c r="BO21" s="8"/>
      <c r="BP21" s="8"/>
      <c r="BQ21" s="13"/>
      <c r="BR21" s="13"/>
      <c r="BS21" s="13"/>
      <c r="BT21" s="13"/>
      <c r="BU21" s="13"/>
      <c r="BV21" s="13"/>
      <c r="BW21" s="13"/>
      <c r="BY21" s="1"/>
      <c r="DG21" s="1"/>
      <c r="DH21" s="1"/>
      <c r="DI21" s="1"/>
      <c r="DJ21" s="1"/>
      <c r="DK21" s="1"/>
      <c r="DL21" s="1"/>
      <c r="DM21" s="1"/>
      <c r="DN21" s="1"/>
      <c r="DO21" s="1"/>
      <c r="DP21" s="1"/>
      <c r="DQ21" s="1"/>
      <c r="DR21" s="1"/>
      <c r="DS21" s="1"/>
      <c r="DT21" s="1"/>
      <c r="DU21" s="1"/>
      <c r="DV21" s="1"/>
      <c r="DW21" s="1"/>
      <c r="DX21" s="1"/>
      <c r="DY21" s="1"/>
      <c r="DZ21" s="1"/>
      <c r="EA21" s="1"/>
      <c r="EB21" s="1"/>
      <c r="EC21" s="1"/>
    </row>
    <row r="22" spans="1:133" ht="15" customHeight="1" x14ac:dyDescent="0.15">
      <c r="A22" s="77"/>
      <c r="B22" s="298"/>
      <c r="C22" s="83"/>
      <c r="D22" s="83"/>
      <c r="E22" s="83"/>
      <c r="F22" s="83"/>
      <c r="G22" s="83"/>
      <c r="H22" s="299"/>
      <c r="I22" s="759"/>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1"/>
      <c r="AJ22" s="77"/>
      <c r="AN22" s="595" t="s">
        <v>517</v>
      </c>
      <c r="AO22" s="730"/>
      <c r="AP22" s="730"/>
      <c r="AQ22" s="730"/>
      <c r="AR22" s="730"/>
      <c r="AS22" s="730"/>
      <c r="AT22" s="730"/>
      <c r="AU22" s="730"/>
      <c r="AV22" s="730"/>
      <c r="AW22" s="730"/>
      <c r="AX22" s="730"/>
      <c r="AY22" s="730"/>
      <c r="AZ22" s="730"/>
      <c r="BA22" s="730"/>
      <c r="BB22" s="597"/>
      <c r="BC22" s="8"/>
      <c r="BD22" s="8"/>
      <c r="BE22" s="8"/>
      <c r="BF22" s="8"/>
      <c r="BG22" s="8"/>
      <c r="BH22" s="8"/>
      <c r="BI22" s="8"/>
      <c r="BJ22" s="8"/>
      <c r="BK22" s="8"/>
      <c r="BL22" s="8"/>
      <c r="BM22" s="8"/>
      <c r="BN22" s="8"/>
      <c r="BO22" s="8"/>
      <c r="BP22" s="8"/>
      <c r="BQ22" s="13"/>
      <c r="BR22" s="13"/>
      <c r="BS22" s="13"/>
      <c r="BT22" s="13"/>
      <c r="BU22" s="13"/>
      <c r="BV22" s="13"/>
      <c r="BW22" s="13"/>
      <c r="BY22" s="1"/>
      <c r="DG22" s="1"/>
      <c r="DH22" s="1"/>
      <c r="DI22" s="1"/>
      <c r="DJ22" s="1"/>
      <c r="DK22" s="1"/>
      <c r="DL22" s="1"/>
      <c r="DM22" s="1"/>
      <c r="DN22" s="1"/>
      <c r="DO22" s="1"/>
      <c r="DP22" s="1"/>
      <c r="DQ22" s="1"/>
      <c r="DR22" s="1"/>
      <c r="DS22" s="1"/>
      <c r="DT22" s="1"/>
      <c r="DU22" s="1"/>
      <c r="DV22" s="1"/>
      <c r="DW22" s="1"/>
      <c r="DX22" s="1"/>
      <c r="DY22" s="1"/>
      <c r="DZ22" s="1"/>
      <c r="EA22" s="1"/>
      <c r="EB22" s="1"/>
      <c r="EC22" s="1"/>
    </row>
    <row r="23" spans="1:133" ht="15" customHeight="1" x14ac:dyDescent="0.15">
      <c r="A23" s="77"/>
      <c r="B23" s="298"/>
      <c r="C23" s="83"/>
      <c r="D23" s="83"/>
      <c r="E23" s="83"/>
      <c r="F23" s="83"/>
      <c r="G23" s="83"/>
      <c r="H23" s="299"/>
      <c r="I23" s="759"/>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1"/>
      <c r="AJ23" s="77"/>
      <c r="AN23" s="595"/>
      <c r="AO23" s="730"/>
      <c r="AP23" s="730"/>
      <c r="AQ23" s="730"/>
      <c r="AR23" s="730"/>
      <c r="AS23" s="730"/>
      <c r="AT23" s="730"/>
      <c r="AU23" s="730"/>
      <c r="AV23" s="730"/>
      <c r="AW23" s="730"/>
      <c r="AX23" s="730"/>
      <c r="AY23" s="730"/>
      <c r="AZ23" s="730"/>
      <c r="BA23" s="730"/>
      <c r="BB23" s="597"/>
      <c r="BC23" s="8"/>
      <c r="BD23" s="8"/>
      <c r="BE23" s="8"/>
      <c r="BF23" s="8"/>
      <c r="BG23" s="8"/>
      <c r="BH23" s="8"/>
      <c r="BI23" s="8"/>
      <c r="BJ23" s="8"/>
      <c r="BK23" s="8"/>
      <c r="BL23" s="8"/>
      <c r="BM23" s="8"/>
      <c r="BN23" s="8"/>
      <c r="BO23" s="8"/>
      <c r="BP23" s="8"/>
      <c r="BQ23" s="13"/>
      <c r="BR23" s="13"/>
      <c r="BS23" s="13"/>
      <c r="BT23" s="13"/>
      <c r="BU23" s="13"/>
      <c r="BV23" s="13"/>
      <c r="BW23" s="13"/>
      <c r="BY23" s="1"/>
      <c r="DG23" s="1"/>
      <c r="DH23" s="1"/>
      <c r="DI23" s="1"/>
      <c r="DJ23" s="1"/>
      <c r="DK23" s="1"/>
      <c r="DL23" s="1"/>
      <c r="DM23" s="1"/>
      <c r="DN23" s="1"/>
      <c r="DO23" s="1"/>
      <c r="DP23" s="1"/>
      <c r="DQ23" s="1"/>
      <c r="DR23" s="1"/>
      <c r="DS23" s="1"/>
      <c r="DT23" s="1"/>
      <c r="DU23" s="1"/>
      <c r="DV23" s="1"/>
      <c r="DW23" s="1"/>
      <c r="DX23" s="1"/>
      <c r="DY23" s="1"/>
      <c r="DZ23" s="1"/>
      <c r="EA23" s="1"/>
      <c r="EB23" s="1"/>
      <c r="EC23" s="1"/>
    </row>
    <row r="24" spans="1:133" ht="15" customHeight="1" x14ac:dyDescent="0.15">
      <c r="A24" s="77"/>
      <c r="B24" s="298"/>
      <c r="C24" s="83"/>
      <c r="D24" s="83"/>
      <c r="E24" s="83"/>
      <c r="F24" s="83"/>
      <c r="G24" s="83"/>
      <c r="H24" s="299"/>
      <c r="I24" s="759"/>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0"/>
      <c r="AH24" s="760"/>
      <c r="AI24" s="761"/>
      <c r="AJ24" s="77"/>
      <c r="AN24" s="595"/>
      <c r="AO24" s="730"/>
      <c r="AP24" s="730"/>
      <c r="AQ24" s="730"/>
      <c r="AR24" s="730"/>
      <c r="AS24" s="730"/>
      <c r="AT24" s="730"/>
      <c r="AU24" s="730"/>
      <c r="AV24" s="730"/>
      <c r="AW24" s="730"/>
      <c r="AX24" s="730"/>
      <c r="AY24" s="730"/>
      <c r="AZ24" s="730"/>
      <c r="BA24" s="730"/>
      <c r="BB24" s="597"/>
      <c r="BC24" s="8"/>
      <c r="BD24" s="8"/>
      <c r="BE24" s="8"/>
      <c r="BF24" s="8"/>
      <c r="BG24" s="8"/>
      <c r="BH24" s="8"/>
      <c r="BI24" s="8"/>
      <c r="BJ24" s="8"/>
      <c r="BK24" s="8"/>
      <c r="BL24" s="8"/>
      <c r="BM24" s="8"/>
      <c r="BN24" s="8"/>
      <c r="BO24" s="8"/>
      <c r="BP24" s="8"/>
      <c r="BQ24" s="13"/>
      <c r="BR24" s="13"/>
      <c r="BS24" s="13"/>
      <c r="BT24" s="13"/>
      <c r="BU24" s="13"/>
      <c r="BV24" s="13"/>
      <c r="BW24" s="13"/>
      <c r="BY24" s="1"/>
      <c r="DG24" s="1"/>
      <c r="DH24" s="1"/>
      <c r="DI24" s="1"/>
      <c r="DJ24" s="1"/>
      <c r="DK24" s="1"/>
      <c r="DL24" s="1"/>
      <c r="DM24" s="1"/>
      <c r="DN24" s="1"/>
      <c r="DO24" s="1"/>
      <c r="DP24" s="1"/>
      <c r="DQ24" s="1"/>
      <c r="DR24" s="1"/>
      <c r="DS24" s="1"/>
      <c r="DT24" s="1"/>
      <c r="DU24" s="1"/>
      <c r="DV24" s="1"/>
      <c r="DW24" s="1"/>
      <c r="DX24" s="1"/>
      <c r="DY24" s="1"/>
      <c r="DZ24" s="1"/>
      <c r="EA24" s="1"/>
      <c r="EB24" s="1"/>
      <c r="EC24" s="1"/>
    </row>
    <row r="25" spans="1:133" ht="15" customHeight="1" thickBot="1" x14ac:dyDescent="0.2">
      <c r="A25" s="77"/>
      <c r="B25" s="298"/>
      <c r="C25" s="83"/>
      <c r="D25" s="83"/>
      <c r="E25" s="83"/>
      <c r="F25" s="83"/>
      <c r="G25" s="83"/>
      <c r="H25" s="299"/>
      <c r="I25" s="759"/>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761"/>
      <c r="AJ25" s="77"/>
      <c r="AN25" s="349"/>
      <c r="AO25" s="350"/>
      <c r="AP25" s="350"/>
      <c r="AQ25" s="350"/>
      <c r="AR25" s="351"/>
      <c r="AS25" s="351"/>
      <c r="AT25" s="351"/>
      <c r="AU25" s="351"/>
      <c r="AV25" s="351"/>
      <c r="AW25" s="350"/>
      <c r="AX25" s="350"/>
      <c r="AY25" s="350"/>
      <c r="AZ25" s="350"/>
      <c r="BA25" s="350"/>
      <c r="BB25" s="489"/>
      <c r="BC25" s="8"/>
      <c r="BD25" s="8"/>
      <c r="BE25" s="8"/>
      <c r="BF25" s="8"/>
      <c r="BG25" s="8"/>
      <c r="BH25" s="8"/>
      <c r="BI25" s="8"/>
      <c r="BJ25" s="8"/>
      <c r="BK25" s="8"/>
      <c r="BL25" s="8"/>
      <c r="BM25" s="8"/>
      <c r="BN25" s="8"/>
      <c r="BO25" s="8"/>
      <c r="BP25" s="8"/>
      <c r="BQ25" s="13"/>
      <c r="BR25" s="13"/>
      <c r="BS25" s="13"/>
      <c r="BT25" s="13"/>
      <c r="BU25" s="13"/>
      <c r="BV25" s="13"/>
      <c r="BW25" s="13"/>
      <c r="BY25" s="1"/>
      <c r="DG25" s="1"/>
      <c r="DH25" s="1"/>
      <c r="DI25" s="1"/>
      <c r="DJ25" s="1"/>
      <c r="DK25" s="1"/>
      <c r="DL25" s="1"/>
      <c r="DM25" s="1"/>
      <c r="DN25" s="1"/>
      <c r="DO25" s="1"/>
      <c r="DP25" s="1"/>
      <c r="DQ25" s="1"/>
      <c r="DR25" s="1"/>
      <c r="DS25" s="1"/>
      <c r="DT25" s="1"/>
      <c r="DU25" s="1"/>
      <c r="DV25" s="1"/>
      <c r="DW25" s="1"/>
      <c r="DX25" s="1"/>
      <c r="DY25" s="1"/>
      <c r="DZ25" s="1"/>
      <c r="EA25" s="1"/>
      <c r="EB25" s="1"/>
      <c r="EC25" s="1"/>
    </row>
    <row r="26" spans="1:133" ht="15" customHeight="1" x14ac:dyDescent="0.15">
      <c r="A26" s="77"/>
      <c r="B26" s="298"/>
      <c r="C26" s="83"/>
      <c r="D26" s="83"/>
      <c r="E26" s="83"/>
      <c r="F26" s="83"/>
      <c r="G26" s="83"/>
      <c r="H26" s="299"/>
      <c r="I26" s="759"/>
      <c r="J26" s="760"/>
      <c r="K26" s="760"/>
      <c r="L26" s="760"/>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1"/>
      <c r="AJ26" s="77"/>
      <c r="AP26" s="6"/>
      <c r="AQ26" s="6"/>
      <c r="AR26" s="6"/>
      <c r="AS26" s="6"/>
      <c r="AT26" s="6"/>
      <c r="AU26" s="8"/>
      <c r="AV26" s="8"/>
      <c r="AW26" s="8"/>
      <c r="AX26" s="8"/>
      <c r="AY26" s="8"/>
      <c r="AZ26" s="8"/>
      <c r="BA26" s="8"/>
      <c r="BB26" s="8"/>
      <c r="BC26" s="8"/>
      <c r="BD26" s="8"/>
      <c r="BE26" s="8"/>
      <c r="BF26" s="8"/>
      <c r="BG26" s="8"/>
      <c r="BH26" s="8"/>
      <c r="BI26" s="8"/>
      <c r="BJ26" s="8"/>
      <c r="BK26" s="8"/>
      <c r="BL26" s="8"/>
      <c r="BM26" s="8"/>
      <c r="BN26" s="8"/>
      <c r="BO26" s="8"/>
      <c r="BP26" s="8"/>
      <c r="BQ26" s="13"/>
      <c r="BR26" s="13"/>
      <c r="BS26" s="13"/>
      <c r="BT26" s="13"/>
      <c r="BU26" s="13"/>
      <c r="BV26" s="13"/>
      <c r="BW26" s="13"/>
      <c r="BY26" s="1"/>
      <c r="DG26" s="1"/>
      <c r="DH26" s="1"/>
      <c r="DI26" s="1"/>
      <c r="DJ26" s="1"/>
      <c r="DK26" s="1"/>
      <c r="DL26" s="1"/>
      <c r="DM26" s="1"/>
      <c r="DN26" s="1"/>
      <c r="DO26" s="1"/>
      <c r="DP26" s="1"/>
      <c r="DQ26" s="1"/>
      <c r="DR26" s="1"/>
      <c r="DS26" s="1"/>
      <c r="DT26" s="1"/>
      <c r="DU26" s="1"/>
      <c r="DV26" s="1"/>
      <c r="DW26" s="1"/>
      <c r="DX26" s="1"/>
      <c r="DY26" s="1"/>
      <c r="DZ26" s="1"/>
      <c r="EA26" s="1"/>
      <c r="EB26" s="1"/>
      <c r="EC26" s="1"/>
    </row>
    <row r="27" spans="1:133" ht="15" customHeight="1" x14ac:dyDescent="0.15">
      <c r="A27" s="77"/>
      <c r="B27" s="94"/>
      <c r="C27" s="122"/>
      <c r="D27" s="122"/>
      <c r="E27" s="122"/>
      <c r="F27" s="122"/>
      <c r="G27" s="122"/>
      <c r="H27" s="96"/>
      <c r="I27" s="759"/>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1"/>
      <c r="AJ27" s="77"/>
      <c r="BB27" s="8"/>
      <c r="BC27" s="8"/>
      <c r="BD27" s="8"/>
      <c r="BE27" s="8"/>
      <c r="BF27" s="8"/>
      <c r="BG27" s="8"/>
      <c r="BH27" s="8"/>
      <c r="BI27" s="8"/>
      <c r="BJ27" s="8"/>
      <c r="BK27" s="8"/>
      <c r="BL27" s="8"/>
      <c r="BM27" s="8"/>
      <c r="BN27" s="8"/>
      <c r="BO27" s="8"/>
      <c r="BP27" s="8"/>
      <c r="BQ27" s="13"/>
      <c r="BR27" s="13"/>
      <c r="BS27" s="13"/>
      <c r="BT27" s="13"/>
      <c r="BU27" s="13"/>
      <c r="BV27" s="13"/>
      <c r="BW27" s="13"/>
      <c r="BY27" s="1"/>
      <c r="DG27" s="1"/>
      <c r="DH27" s="1"/>
      <c r="DI27" s="1"/>
      <c r="DJ27" s="1"/>
      <c r="DK27" s="1"/>
      <c r="DL27" s="1"/>
      <c r="DM27" s="1"/>
      <c r="DN27" s="1"/>
      <c r="DO27" s="1"/>
      <c r="DP27" s="1"/>
      <c r="DQ27" s="1"/>
      <c r="DR27" s="1"/>
      <c r="DS27" s="1"/>
      <c r="DT27" s="1"/>
      <c r="DU27" s="1"/>
      <c r="DV27" s="1"/>
      <c r="DW27" s="1"/>
      <c r="DX27" s="1"/>
      <c r="DY27" s="1"/>
      <c r="DZ27" s="1"/>
      <c r="EA27" s="1"/>
      <c r="EB27" s="1"/>
      <c r="EC27" s="1"/>
    </row>
    <row r="28" spans="1:133" ht="15" customHeight="1" x14ac:dyDescent="0.15">
      <c r="A28" s="77"/>
      <c r="B28" s="94"/>
      <c r="C28" s="154"/>
      <c r="D28" s="154"/>
      <c r="E28" s="154"/>
      <c r="F28" s="154"/>
      <c r="G28" s="154"/>
      <c r="H28" s="96"/>
      <c r="I28" s="759"/>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1"/>
      <c r="AJ28" s="77"/>
      <c r="BB28" s="8"/>
      <c r="BC28" s="8"/>
      <c r="BD28" s="8"/>
      <c r="BE28" s="8"/>
      <c r="BF28" s="8"/>
      <c r="BG28" s="8"/>
      <c r="BH28" s="8"/>
      <c r="BI28" s="8"/>
      <c r="BJ28" s="8"/>
      <c r="BK28" s="8"/>
      <c r="BL28" s="8"/>
      <c r="BM28" s="8"/>
      <c r="BN28" s="8"/>
      <c r="BO28" s="8"/>
      <c r="BP28" s="8"/>
      <c r="BQ28" s="13"/>
      <c r="BR28" s="13"/>
      <c r="BS28" s="13"/>
      <c r="BT28" s="13"/>
      <c r="BU28" s="13"/>
      <c r="BV28" s="13"/>
      <c r="BW28" s="13"/>
      <c r="BY28" s="1"/>
      <c r="DG28" s="1"/>
      <c r="DH28" s="1"/>
      <c r="DI28" s="1"/>
      <c r="DJ28" s="1"/>
      <c r="DK28" s="1"/>
      <c r="DL28" s="1"/>
      <c r="DM28" s="1"/>
      <c r="DN28" s="1"/>
      <c r="DO28" s="1"/>
      <c r="DP28" s="1"/>
      <c r="DQ28" s="1"/>
      <c r="DR28" s="1"/>
      <c r="DS28" s="1"/>
      <c r="DT28" s="1"/>
      <c r="DU28" s="1"/>
      <c r="DV28" s="1"/>
      <c r="DW28" s="1"/>
      <c r="DX28" s="1"/>
      <c r="DY28" s="1"/>
      <c r="DZ28" s="1"/>
      <c r="EA28" s="1"/>
      <c r="EB28" s="1"/>
      <c r="EC28" s="1"/>
    </row>
    <row r="29" spans="1:133" ht="15" customHeight="1" x14ac:dyDescent="0.15">
      <c r="A29" s="77"/>
      <c r="B29" s="94"/>
      <c r="C29" s="154"/>
      <c r="D29" s="154"/>
      <c r="E29" s="154"/>
      <c r="F29" s="154"/>
      <c r="G29" s="154"/>
      <c r="H29" s="96"/>
      <c r="I29" s="759"/>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1"/>
      <c r="AJ29" s="77"/>
      <c r="BB29" s="8"/>
      <c r="BC29" s="8"/>
      <c r="BD29" s="8"/>
      <c r="BE29" s="8"/>
      <c r="BF29" s="8"/>
      <c r="BG29" s="8"/>
      <c r="BH29" s="8"/>
      <c r="BI29" s="8"/>
      <c r="BJ29" s="8"/>
      <c r="BK29" s="8"/>
      <c r="BL29" s="8"/>
      <c r="BM29" s="8"/>
      <c r="BN29" s="8"/>
      <c r="BO29" s="8"/>
      <c r="BP29" s="8"/>
      <c r="BQ29" s="13"/>
      <c r="BR29" s="13"/>
      <c r="BS29" s="13"/>
      <c r="BT29" s="13"/>
      <c r="BU29" s="13"/>
      <c r="BV29" s="13"/>
      <c r="BW29" s="13"/>
      <c r="BY29" s="1"/>
      <c r="DG29" s="1"/>
      <c r="DH29" s="1"/>
      <c r="DI29" s="1"/>
      <c r="DJ29" s="1"/>
      <c r="DK29" s="1"/>
      <c r="DL29" s="1"/>
      <c r="DM29" s="1"/>
      <c r="DN29" s="1"/>
      <c r="DO29" s="1"/>
      <c r="DP29" s="1"/>
      <c r="DQ29" s="1"/>
      <c r="DR29" s="1"/>
      <c r="DS29" s="1"/>
      <c r="DT29" s="1"/>
      <c r="DU29" s="1"/>
      <c r="DV29" s="1"/>
      <c r="DW29" s="1"/>
      <c r="DX29" s="1"/>
      <c r="DY29" s="1"/>
      <c r="DZ29" s="1"/>
      <c r="EA29" s="1"/>
      <c r="EB29" s="1"/>
      <c r="EC29" s="1"/>
    </row>
    <row r="30" spans="1:133" ht="15" customHeight="1" x14ac:dyDescent="0.15">
      <c r="A30" s="77"/>
      <c r="B30" s="94"/>
      <c r="C30" s="154"/>
      <c r="D30" s="154"/>
      <c r="E30" s="154"/>
      <c r="F30" s="154"/>
      <c r="G30" s="154"/>
      <c r="H30" s="96"/>
      <c r="I30" s="762"/>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4"/>
      <c r="AJ30" s="77"/>
      <c r="BB30" s="8"/>
      <c r="BC30" s="8"/>
      <c r="BD30" s="8"/>
      <c r="BE30" s="8"/>
      <c r="BF30" s="8"/>
      <c r="BG30" s="8"/>
      <c r="BH30" s="8"/>
      <c r="BI30" s="8"/>
      <c r="BJ30" s="8"/>
      <c r="BK30" s="8"/>
      <c r="BL30" s="8"/>
      <c r="BM30" s="8"/>
      <c r="BN30" s="8"/>
      <c r="BO30" s="8"/>
      <c r="BP30" s="8"/>
      <c r="BQ30" s="13"/>
      <c r="BR30" s="13"/>
      <c r="BS30" s="13"/>
      <c r="BT30" s="13"/>
      <c r="BU30" s="13"/>
      <c r="BV30" s="13"/>
      <c r="BW30" s="13"/>
      <c r="BY30" s="1"/>
      <c r="DG30" s="1"/>
      <c r="DH30" s="1"/>
      <c r="DI30" s="1"/>
      <c r="DJ30" s="1"/>
      <c r="DK30" s="1"/>
      <c r="DL30" s="1"/>
      <c r="DM30" s="1"/>
      <c r="DN30" s="1"/>
      <c r="DO30" s="1"/>
      <c r="DP30" s="1"/>
      <c r="DQ30" s="1"/>
      <c r="DR30" s="1"/>
      <c r="DS30" s="1"/>
      <c r="DT30" s="1"/>
      <c r="DU30" s="1"/>
      <c r="DV30" s="1"/>
      <c r="DW30" s="1"/>
      <c r="DX30" s="1"/>
      <c r="DY30" s="1"/>
      <c r="DZ30" s="1"/>
      <c r="EA30" s="1"/>
      <c r="EB30" s="1"/>
      <c r="EC30" s="1"/>
    </row>
    <row r="31" spans="1:133" ht="15" customHeight="1" x14ac:dyDescent="0.15">
      <c r="A31" s="77"/>
      <c r="B31" s="94"/>
      <c r="C31" s="154"/>
      <c r="D31" s="154"/>
      <c r="E31" s="154"/>
      <c r="F31" s="154"/>
      <c r="G31" s="154"/>
      <c r="H31" s="96"/>
      <c r="I31" s="191" t="s">
        <v>25</v>
      </c>
      <c r="J31" s="178" t="s">
        <v>326</v>
      </c>
      <c r="K31" s="377"/>
      <c r="L31" s="377"/>
      <c r="M31" s="178"/>
      <c r="N31" s="812" t="s">
        <v>310</v>
      </c>
      <c r="O31" s="812"/>
      <c r="P31" s="812"/>
      <c r="Q31" s="812"/>
      <c r="R31" s="375" t="s">
        <v>325</v>
      </c>
      <c r="S31" s="813"/>
      <c r="T31" s="813"/>
      <c r="U31" s="813"/>
      <c r="V31" s="813"/>
      <c r="W31" s="813"/>
      <c r="X31" s="813"/>
      <c r="Y31" s="813"/>
      <c r="Z31" s="426" t="s">
        <v>324</v>
      </c>
      <c r="AA31" s="180"/>
      <c r="AB31" s="427"/>
      <c r="AC31" s="427"/>
      <c r="AD31" s="186"/>
      <c r="AE31" s="187"/>
      <c r="AF31" s="188"/>
      <c r="AG31" s="188"/>
      <c r="AH31" s="391"/>
      <c r="AI31" s="392"/>
      <c r="AJ31" s="77"/>
      <c r="BB31" s="8"/>
      <c r="BC31" s="8"/>
      <c r="BD31" s="8"/>
      <c r="BE31" s="8"/>
      <c r="BF31" s="8"/>
      <c r="BG31" s="8"/>
      <c r="BH31" s="8"/>
      <c r="BI31" s="8"/>
      <c r="BJ31" s="8"/>
      <c r="BK31" s="8"/>
      <c r="BL31" s="8"/>
      <c r="BM31" s="8"/>
      <c r="BN31" s="8"/>
      <c r="BO31" s="8"/>
      <c r="BP31" s="8"/>
      <c r="BQ31" s="13"/>
      <c r="BR31" s="13"/>
      <c r="BS31" s="13"/>
      <c r="BT31" s="13"/>
      <c r="BU31" s="13"/>
      <c r="BV31" s="13"/>
      <c r="BW31" s="13"/>
      <c r="BY31" s="1"/>
      <c r="DG31" s="1"/>
      <c r="DH31" s="1"/>
      <c r="DI31" s="1"/>
      <c r="DJ31" s="1"/>
      <c r="DK31" s="1"/>
      <c r="DL31" s="1"/>
      <c r="DM31" s="1"/>
      <c r="DN31" s="1"/>
      <c r="DO31" s="1"/>
      <c r="DP31" s="1"/>
      <c r="DQ31" s="1"/>
      <c r="DR31" s="1"/>
      <c r="DS31" s="1"/>
      <c r="DT31" s="1"/>
      <c r="DU31" s="1"/>
      <c r="DV31" s="1"/>
      <c r="DW31" s="1"/>
      <c r="DX31" s="1"/>
      <c r="DY31" s="1"/>
      <c r="DZ31" s="1"/>
      <c r="EA31" s="1"/>
      <c r="EB31" s="1"/>
      <c r="EC31" s="1"/>
    </row>
    <row r="32" spans="1:133" ht="15" customHeight="1" x14ac:dyDescent="0.15">
      <c r="A32" s="77"/>
      <c r="B32" s="94"/>
      <c r="C32" s="154"/>
      <c r="D32" s="154"/>
      <c r="E32" s="154"/>
      <c r="F32" s="154"/>
      <c r="G32" s="154"/>
      <c r="H32" s="96"/>
      <c r="I32" s="428"/>
      <c r="J32" s="506" t="s">
        <v>25</v>
      </c>
      <c r="K32" s="122" t="s">
        <v>513</v>
      </c>
      <c r="L32" s="422"/>
      <c r="M32" s="423"/>
      <c r="N32" s="368"/>
      <c r="O32" s="368"/>
      <c r="P32" s="368"/>
      <c r="Q32" s="368"/>
      <c r="R32" s="505" t="s">
        <v>25</v>
      </c>
      <c r="S32" s="377" t="s">
        <v>433</v>
      </c>
      <c r="T32" s="499"/>
      <c r="U32" s="499"/>
      <c r="V32" s="426"/>
      <c r="W32" s="377"/>
      <c r="X32" s="504"/>
      <c r="Y32" s="504"/>
      <c r="Z32" s="426"/>
      <c r="AA32" s="180"/>
      <c r="AB32" s="427"/>
      <c r="AC32" s="427"/>
      <c r="AD32" s="186"/>
      <c r="AE32" s="187"/>
      <c r="AF32" s="188"/>
      <c r="AG32" s="188"/>
      <c r="AH32" s="391"/>
      <c r="AI32" s="392"/>
      <c r="AJ32" s="77"/>
      <c r="BB32" s="8"/>
      <c r="BC32" s="8"/>
      <c r="BD32" s="8"/>
      <c r="BE32" s="8"/>
      <c r="BF32" s="8"/>
      <c r="BG32" s="8"/>
      <c r="BH32" s="8"/>
      <c r="BI32" s="8"/>
      <c r="BJ32" s="8"/>
      <c r="BK32" s="8"/>
      <c r="BL32" s="8"/>
      <c r="BM32" s="8"/>
      <c r="BN32" s="8"/>
      <c r="BO32" s="8"/>
      <c r="BP32" s="8"/>
      <c r="BQ32" s="13"/>
      <c r="BR32" s="13"/>
      <c r="BS32" s="13"/>
      <c r="BT32" s="13"/>
      <c r="BU32" s="13"/>
      <c r="BV32" s="13"/>
      <c r="BW32" s="13"/>
      <c r="BY32" s="1"/>
      <c r="DG32" s="1"/>
      <c r="DH32" s="1"/>
      <c r="DI32" s="1"/>
      <c r="DJ32" s="1"/>
      <c r="DK32" s="1"/>
      <c r="DL32" s="1"/>
      <c r="DM32" s="1"/>
      <c r="DN32" s="1"/>
      <c r="DO32" s="1"/>
      <c r="DP32" s="1"/>
      <c r="DQ32" s="1"/>
      <c r="DR32" s="1"/>
      <c r="DS32" s="1"/>
      <c r="DT32" s="1"/>
      <c r="DU32" s="1"/>
      <c r="DV32" s="1"/>
      <c r="DW32" s="1"/>
      <c r="DX32" s="1"/>
      <c r="DY32" s="1"/>
      <c r="DZ32" s="1"/>
      <c r="EA32" s="1"/>
      <c r="EB32" s="1"/>
      <c r="EC32" s="1"/>
    </row>
    <row r="33" spans="1:133" ht="15" customHeight="1" x14ac:dyDescent="0.15">
      <c r="A33" s="77"/>
      <c r="B33" s="94"/>
      <c r="C33" s="154"/>
      <c r="D33" s="154"/>
      <c r="E33" s="154"/>
      <c r="F33" s="154"/>
      <c r="G33" s="154"/>
      <c r="H33" s="96"/>
      <c r="I33" s="428"/>
      <c r="J33" s="507"/>
      <c r="K33" s="122"/>
      <c r="L33" s="122"/>
      <c r="M33" s="142"/>
      <c r="N33" s="368"/>
      <c r="O33" s="368"/>
      <c r="P33" s="368"/>
      <c r="Q33" s="368"/>
      <c r="R33" s="505" t="s">
        <v>25</v>
      </c>
      <c r="S33" s="377" t="s">
        <v>434</v>
      </c>
      <c r="T33" s="499"/>
      <c r="U33" s="499"/>
      <c r="V33" s="426"/>
      <c r="W33" s="377"/>
      <c r="X33" s="504"/>
      <c r="Y33" s="504"/>
      <c r="Z33" s="426"/>
      <c r="AA33" s="180"/>
      <c r="AB33" s="427"/>
      <c r="AC33" s="427"/>
      <c r="AD33" s="186"/>
      <c r="AE33" s="187"/>
      <c r="AF33" s="188"/>
      <c r="AG33" s="188"/>
      <c r="AH33" s="391"/>
      <c r="AI33" s="392"/>
      <c r="AJ33" s="77"/>
      <c r="BB33" s="8"/>
      <c r="BC33" s="8"/>
      <c r="BD33" s="8"/>
      <c r="BE33" s="8"/>
      <c r="BF33" s="8"/>
      <c r="BG33" s="8"/>
      <c r="BH33" s="8"/>
      <c r="BI33" s="8"/>
      <c r="BJ33" s="8"/>
      <c r="BK33" s="8"/>
      <c r="BL33" s="8"/>
      <c r="BM33" s="8"/>
      <c r="BN33" s="8"/>
      <c r="BO33" s="8"/>
      <c r="BP33" s="8"/>
      <c r="BQ33" s="13"/>
      <c r="BR33" s="13"/>
      <c r="BS33" s="13"/>
      <c r="BT33" s="13"/>
      <c r="BU33" s="13"/>
      <c r="BV33" s="13"/>
      <c r="BW33" s="13"/>
      <c r="BY33" s="1"/>
      <c r="DG33" s="1"/>
      <c r="DH33" s="1"/>
      <c r="DI33" s="1"/>
      <c r="DJ33" s="1"/>
      <c r="DK33" s="1"/>
      <c r="DL33" s="1"/>
      <c r="DM33" s="1"/>
      <c r="DN33" s="1"/>
      <c r="DO33" s="1"/>
      <c r="DP33" s="1"/>
      <c r="DQ33" s="1"/>
      <c r="DR33" s="1"/>
      <c r="DS33" s="1"/>
      <c r="DT33" s="1"/>
      <c r="DU33" s="1"/>
      <c r="DV33" s="1"/>
      <c r="DW33" s="1"/>
      <c r="DX33" s="1"/>
      <c r="DY33" s="1"/>
      <c r="DZ33" s="1"/>
      <c r="EA33" s="1"/>
      <c r="EB33" s="1"/>
      <c r="EC33" s="1"/>
    </row>
    <row r="34" spans="1:133" ht="15" customHeight="1" x14ac:dyDescent="0.15">
      <c r="A34" s="77"/>
      <c r="B34" s="94"/>
      <c r="C34" s="154"/>
      <c r="D34" s="154"/>
      <c r="E34" s="154"/>
      <c r="F34" s="154"/>
      <c r="G34" s="154"/>
      <c r="H34" s="96"/>
      <c r="I34" s="428"/>
      <c r="J34" s="508"/>
      <c r="K34" s="236"/>
      <c r="L34" s="236"/>
      <c r="M34" s="141"/>
      <c r="N34" s="302"/>
      <c r="O34" s="302"/>
      <c r="P34" s="302"/>
      <c r="Q34" s="302"/>
      <c r="R34" s="429" t="s">
        <v>25</v>
      </c>
      <c r="S34" s="236" t="s">
        <v>435</v>
      </c>
      <c r="T34" s="302"/>
      <c r="U34" s="302"/>
      <c r="V34" s="174"/>
      <c r="W34" s="236"/>
      <c r="X34" s="341"/>
      <c r="Y34" s="341"/>
      <c r="Z34" s="174"/>
      <c r="AA34" s="156"/>
      <c r="AB34" s="157"/>
      <c r="AC34" s="157"/>
      <c r="AD34" s="97"/>
      <c r="AE34" s="158"/>
      <c r="AF34" s="159"/>
      <c r="AG34" s="159"/>
      <c r="AH34" s="160"/>
      <c r="AI34" s="239"/>
      <c r="AJ34" s="77"/>
      <c r="BB34" s="8"/>
      <c r="BC34" s="8"/>
      <c r="BD34" s="8"/>
      <c r="BE34" s="8"/>
      <c r="BF34" s="8"/>
      <c r="BG34" s="8"/>
      <c r="BH34" s="8"/>
      <c r="BI34" s="8"/>
      <c r="BJ34" s="8"/>
      <c r="BK34" s="8"/>
      <c r="BL34" s="8"/>
      <c r="BM34" s="8"/>
      <c r="BN34" s="8"/>
      <c r="BO34" s="8"/>
      <c r="BP34" s="8"/>
      <c r="BQ34" s="13"/>
      <c r="BR34" s="13"/>
      <c r="BS34" s="13"/>
      <c r="BT34" s="13"/>
      <c r="BU34" s="13"/>
      <c r="BV34" s="13"/>
      <c r="BW34" s="13"/>
      <c r="BY34" s="1"/>
      <c r="DG34" s="1"/>
      <c r="DH34" s="1"/>
      <c r="DI34" s="1"/>
      <c r="DJ34" s="1"/>
      <c r="DK34" s="1"/>
      <c r="DL34" s="1"/>
      <c r="DM34" s="1"/>
      <c r="DN34" s="1"/>
      <c r="DO34" s="1"/>
      <c r="DP34" s="1"/>
      <c r="DQ34" s="1"/>
      <c r="DR34" s="1"/>
      <c r="DS34" s="1"/>
      <c r="DT34" s="1"/>
      <c r="DU34" s="1"/>
      <c r="DV34" s="1"/>
      <c r="DW34" s="1"/>
      <c r="DX34" s="1"/>
      <c r="DY34" s="1"/>
      <c r="DZ34" s="1"/>
      <c r="EA34" s="1"/>
      <c r="EB34" s="1"/>
      <c r="EC34" s="1"/>
    </row>
    <row r="35" spans="1:133" ht="15" customHeight="1" x14ac:dyDescent="0.15">
      <c r="A35" s="77"/>
      <c r="B35" s="94"/>
      <c r="C35" s="154"/>
      <c r="D35" s="154"/>
      <c r="E35" s="154"/>
      <c r="F35" s="154"/>
      <c r="G35" s="154"/>
      <c r="H35" s="96"/>
      <c r="I35" s="428"/>
      <c r="J35" s="505" t="s">
        <v>25</v>
      </c>
      <c r="K35" s="236" t="s">
        <v>436</v>
      </c>
      <c r="L35" s="237"/>
      <c r="M35" s="155"/>
      <c r="N35" s="302"/>
      <c r="O35" s="302"/>
      <c r="P35" s="302"/>
      <c r="Q35" s="236" t="s">
        <v>397</v>
      </c>
      <c r="R35" s="238"/>
      <c r="S35" s="341"/>
      <c r="T35" s="341"/>
      <c r="U35" s="341"/>
      <c r="V35" s="341"/>
      <c r="W35" s="341"/>
      <c r="X35" s="341"/>
      <c r="Y35" s="341"/>
      <c r="Z35" s="174"/>
      <c r="AA35" s="156"/>
      <c r="AB35" s="157"/>
      <c r="AC35" s="157"/>
      <c r="AD35" s="97"/>
      <c r="AE35" s="158"/>
      <c r="AF35" s="159"/>
      <c r="AG35" s="159"/>
      <c r="AH35" s="160"/>
      <c r="AI35" s="239"/>
      <c r="AJ35" s="77"/>
      <c r="BB35" s="8"/>
      <c r="BC35" s="8"/>
      <c r="BD35" s="8"/>
      <c r="BE35" s="8"/>
      <c r="BF35" s="8"/>
      <c r="BG35" s="8"/>
      <c r="BH35" s="8"/>
      <c r="BI35" s="8"/>
      <c r="BJ35" s="8"/>
      <c r="BK35" s="8"/>
      <c r="BL35" s="8"/>
      <c r="BM35" s="8"/>
      <c r="BN35" s="8"/>
      <c r="BO35" s="8"/>
      <c r="BP35" s="8"/>
      <c r="BQ35" s="13"/>
      <c r="BR35" s="13"/>
      <c r="BS35" s="13"/>
      <c r="BT35" s="13"/>
      <c r="BU35" s="13"/>
      <c r="BV35" s="13"/>
      <c r="BW35" s="13"/>
      <c r="BY35" s="1"/>
      <c r="DG35" s="1"/>
      <c r="DH35" s="1"/>
      <c r="DI35" s="1"/>
      <c r="DJ35" s="1"/>
      <c r="DK35" s="1"/>
      <c r="DL35" s="1"/>
      <c r="DM35" s="1"/>
      <c r="DN35" s="1"/>
      <c r="DO35" s="1"/>
      <c r="DP35" s="1"/>
      <c r="DQ35" s="1"/>
      <c r="DR35" s="1"/>
      <c r="DS35" s="1"/>
      <c r="DT35" s="1"/>
      <c r="DU35" s="1"/>
      <c r="DV35" s="1"/>
      <c r="DW35" s="1"/>
      <c r="DX35" s="1"/>
      <c r="DY35" s="1"/>
      <c r="DZ35" s="1"/>
      <c r="EA35" s="1"/>
      <c r="EB35" s="1"/>
      <c r="EC35" s="1"/>
    </row>
    <row r="36" spans="1:133" ht="15" customHeight="1" x14ac:dyDescent="0.15">
      <c r="A36" s="77"/>
      <c r="B36" s="94"/>
      <c r="C36" s="154"/>
      <c r="D36" s="154"/>
      <c r="E36" s="154"/>
      <c r="F36" s="154"/>
      <c r="G36" s="154"/>
      <c r="H36" s="96"/>
      <c r="I36" s="428"/>
      <c r="J36" s="506" t="s">
        <v>25</v>
      </c>
      <c r="K36" s="509" t="s">
        <v>514</v>
      </c>
      <c r="L36" s="509"/>
      <c r="M36" s="138"/>
      <c r="N36" s="510"/>
      <c r="O36" s="510"/>
      <c r="P36" s="510"/>
      <c r="Q36" s="509"/>
      <c r="R36" s="511"/>
      <c r="S36" s="512"/>
      <c r="T36" s="512"/>
      <c r="U36" s="512"/>
      <c r="V36" s="504"/>
      <c r="W36" s="504"/>
      <c r="X36" s="504"/>
      <c r="Y36" s="504"/>
      <c r="Z36" s="426"/>
      <c r="AA36" s="180"/>
      <c r="AB36" s="427"/>
      <c r="AC36" s="427"/>
      <c r="AD36" s="186"/>
      <c r="AE36" s="187"/>
      <c r="AF36" s="188"/>
      <c r="AG36" s="188"/>
      <c r="AH36" s="391"/>
      <c r="AI36" s="392"/>
      <c r="AJ36" s="77"/>
      <c r="BB36" s="8"/>
      <c r="BC36" s="8"/>
      <c r="BD36" s="8"/>
      <c r="BE36" s="8"/>
      <c r="BF36" s="8"/>
      <c r="BG36" s="8"/>
      <c r="BH36" s="8"/>
      <c r="BI36" s="8"/>
      <c r="BJ36" s="8"/>
      <c r="BK36" s="8"/>
      <c r="BL36" s="8"/>
      <c r="BM36" s="8"/>
      <c r="BN36" s="8"/>
      <c r="BO36" s="8"/>
      <c r="BP36" s="8"/>
      <c r="BQ36" s="13"/>
      <c r="BR36" s="13"/>
      <c r="BS36" s="13"/>
      <c r="BT36" s="13"/>
      <c r="BU36" s="13"/>
      <c r="BV36" s="13"/>
      <c r="BW36" s="13"/>
      <c r="BY36" s="1"/>
      <c r="DG36" s="1"/>
      <c r="DH36" s="1"/>
      <c r="DI36" s="1"/>
      <c r="DJ36" s="1"/>
      <c r="DK36" s="1"/>
      <c r="DL36" s="1"/>
      <c r="DM36" s="1"/>
      <c r="DN36" s="1"/>
      <c r="DO36" s="1"/>
      <c r="DP36" s="1"/>
      <c r="DQ36" s="1"/>
      <c r="DR36" s="1"/>
      <c r="DS36" s="1"/>
      <c r="DT36" s="1"/>
      <c r="DU36" s="1"/>
      <c r="DV36" s="1"/>
      <c r="DW36" s="1"/>
      <c r="DX36" s="1"/>
      <c r="DY36" s="1"/>
      <c r="DZ36" s="1"/>
      <c r="EA36" s="1"/>
      <c r="EB36" s="1"/>
      <c r="EC36" s="1"/>
    </row>
    <row r="37" spans="1:133" ht="15" customHeight="1" x14ac:dyDescent="0.15">
      <c r="A37" s="77"/>
      <c r="B37" s="94"/>
      <c r="C37" s="154"/>
      <c r="D37" s="154"/>
      <c r="E37" s="154"/>
      <c r="F37" s="154"/>
      <c r="G37" s="154"/>
      <c r="H37" s="96"/>
      <c r="I37" s="191" t="s">
        <v>25</v>
      </c>
      <c r="J37" s="178" t="s">
        <v>328</v>
      </c>
      <c r="K37" s="377"/>
      <c r="L37" s="424"/>
      <c r="M37" s="425"/>
      <c r="N37" s="375"/>
      <c r="O37" s="377"/>
      <c r="P37" s="377"/>
      <c r="Q37" s="377"/>
      <c r="R37" s="377"/>
      <c r="S37" s="375"/>
      <c r="T37" s="514"/>
      <c r="U37" s="514"/>
      <c r="V37" s="379" t="s">
        <v>25</v>
      </c>
      <c r="W37" s="377" t="s">
        <v>437</v>
      </c>
      <c r="X37" s="514"/>
      <c r="Y37" s="514"/>
      <c r="Z37" s="515"/>
      <c r="AA37" s="180"/>
      <c r="AB37" s="515"/>
      <c r="AC37" s="427"/>
      <c r="AD37" s="427"/>
      <c r="AE37" s="186"/>
      <c r="AF37" s="187"/>
      <c r="AG37" s="188"/>
      <c r="AH37" s="188"/>
      <c r="AI37" s="516"/>
      <c r="AJ37" s="77"/>
      <c r="BB37" s="8"/>
      <c r="BC37" s="8"/>
      <c r="BD37" s="8"/>
      <c r="BE37" s="8"/>
      <c r="BF37" s="8"/>
      <c r="BG37" s="8"/>
      <c r="BH37" s="8"/>
      <c r="BI37" s="8"/>
      <c r="BJ37" s="8"/>
      <c r="BK37" s="8"/>
      <c r="BL37" s="8"/>
      <c r="BM37" s="8"/>
      <c r="BN37" s="8"/>
      <c r="BO37" s="8"/>
      <c r="BP37" s="8"/>
      <c r="BQ37" s="13"/>
      <c r="BR37" s="13"/>
      <c r="BS37" s="13"/>
      <c r="BT37" s="13"/>
      <c r="BU37" s="13"/>
      <c r="BV37" s="13"/>
      <c r="BW37" s="13"/>
      <c r="BY37" s="1"/>
      <c r="DG37" s="1"/>
      <c r="DH37" s="1"/>
      <c r="DI37" s="1"/>
      <c r="DJ37" s="1"/>
      <c r="DK37" s="1"/>
      <c r="DL37" s="1"/>
      <c r="DM37" s="1"/>
      <c r="DN37" s="1"/>
      <c r="DO37" s="1"/>
      <c r="DP37" s="1"/>
      <c r="DQ37" s="1"/>
      <c r="DR37" s="1"/>
      <c r="DS37" s="1"/>
      <c r="DT37" s="1"/>
      <c r="DU37" s="1"/>
      <c r="DV37" s="1"/>
      <c r="DW37" s="1"/>
      <c r="DX37" s="1"/>
      <c r="DY37" s="1"/>
      <c r="DZ37" s="1"/>
      <c r="EA37" s="1"/>
      <c r="EB37" s="1"/>
      <c r="EC37" s="1"/>
    </row>
    <row r="38" spans="1:133" ht="15" customHeight="1" x14ac:dyDescent="0.15">
      <c r="A38" s="77"/>
      <c r="B38" s="94"/>
      <c r="C38" s="154"/>
      <c r="D38" s="154"/>
      <c r="E38" s="154"/>
      <c r="F38" s="154"/>
      <c r="G38" s="154"/>
      <c r="H38" s="96"/>
      <c r="I38" s="189" t="s">
        <v>25</v>
      </c>
      <c r="J38" s="142" t="s">
        <v>515</v>
      </c>
      <c r="K38" s="122"/>
      <c r="L38" s="122"/>
      <c r="M38" s="142"/>
      <c r="N38" s="220"/>
      <c r="O38" s="122"/>
      <c r="P38" s="122"/>
      <c r="Q38" s="122"/>
      <c r="R38" s="122"/>
      <c r="S38" s="220"/>
      <c r="T38" s="222"/>
      <c r="U38" s="222"/>
      <c r="V38" s="122"/>
      <c r="W38" s="122"/>
      <c r="X38" s="222"/>
      <c r="Y38" s="222"/>
      <c r="Z38" s="74"/>
      <c r="AA38" s="127"/>
      <c r="AB38" s="74"/>
      <c r="AC38" s="370"/>
      <c r="AD38" s="370"/>
      <c r="AE38" s="120"/>
      <c r="AF38" s="166"/>
      <c r="AG38" s="371"/>
      <c r="AH38" s="371"/>
      <c r="AI38" s="513"/>
      <c r="AJ38" s="77"/>
      <c r="BB38" s="8"/>
      <c r="BC38" s="8"/>
      <c r="BD38" s="8"/>
      <c r="BE38" s="8"/>
      <c r="BF38" s="8"/>
      <c r="BG38" s="8"/>
      <c r="BH38" s="8"/>
      <c r="BI38" s="8"/>
      <c r="BJ38" s="8"/>
      <c r="BK38" s="8"/>
      <c r="BL38" s="8"/>
      <c r="BM38" s="8"/>
      <c r="BN38" s="8"/>
      <c r="BO38" s="8"/>
      <c r="BP38" s="8"/>
      <c r="BQ38" s="13"/>
      <c r="BR38" s="13"/>
      <c r="BS38" s="13"/>
      <c r="BT38" s="13"/>
      <c r="BU38" s="13"/>
      <c r="BV38" s="13"/>
      <c r="BW38" s="13"/>
      <c r="BY38" s="1"/>
      <c r="DG38" s="1"/>
      <c r="DH38" s="1"/>
      <c r="DI38" s="1"/>
      <c r="DJ38" s="1"/>
      <c r="DK38" s="1"/>
      <c r="DL38" s="1"/>
      <c r="DM38" s="1"/>
      <c r="DN38" s="1"/>
      <c r="DO38" s="1"/>
      <c r="DP38" s="1"/>
      <c r="DQ38" s="1"/>
      <c r="DR38" s="1"/>
      <c r="DS38" s="1"/>
      <c r="DT38" s="1"/>
      <c r="DU38" s="1"/>
      <c r="DV38" s="1"/>
      <c r="DW38" s="1"/>
      <c r="DX38" s="1"/>
      <c r="DY38" s="1"/>
      <c r="DZ38" s="1"/>
      <c r="EA38" s="1"/>
      <c r="EB38" s="1"/>
      <c r="EC38" s="1"/>
    </row>
    <row r="39" spans="1:133" ht="15" customHeight="1" thickBot="1" x14ac:dyDescent="0.2">
      <c r="A39" s="77"/>
      <c r="B39" s="536" t="s">
        <v>293</v>
      </c>
      <c r="C39" s="754"/>
      <c r="D39" s="754"/>
      <c r="E39" s="754"/>
      <c r="F39" s="754"/>
      <c r="G39" s="754"/>
      <c r="H39" s="755"/>
      <c r="I39" s="777" t="s">
        <v>510</v>
      </c>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9"/>
      <c r="AJ39" s="77"/>
      <c r="AP39" s="6"/>
      <c r="AQ39" s="6"/>
      <c r="AR39" s="6"/>
      <c r="AS39" s="6"/>
      <c r="AT39" s="6"/>
      <c r="AU39" s="8"/>
      <c r="AV39" s="8"/>
      <c r="AW39" s="8"/>
      <c r="AX39" s="8"/>
      <c r="AY39" s="8"/>
      <c r="AZ39" s="8"/>
      <c r="BA39" s="8"/>
      <c r="BB39" s="8"/>
      <c r="BC39" s="8"/>
      <c r="BD39" s="8"/>
      <c r="BE39" s="8"/>
      <c r="BF39" s="8"/>
      <c r="BG39" s="8"/>
      <c r="BH39" s="8"/>
      <c r="BI39" s="8"/>
      <c r="BJ39" s="8"/>
      <c r="BK39" s="8"/>
      <c r="BL39" s="8"/>
      <c r="BM39" s="8"/>
      <c r="BN39" s="8"/>
      <c r="BO39" s="8"/>
      <c r="BP39" s="8"/>
      <c r="BQ39" s="13"/>
      <c r="BR39" s="13"/>
      <c r="BS39" s="13"/>
      <c r="BT39" s="13"/>
      <c r="BU39" s="13"/>
      <c r="BV39" s="13"/>
      <c r="BW39" s="13"/>
      <c r="BY39" s="1"/>
      <c r="DG39" s="1"/>
      <c r="DH39" s="1"/>
      <c r="DI39" s="1"/>
      <c r="DJ39" s="1"/>
      <c r="DK39" s="1"/>
      <c r="DL39" s="1"/>
      <c r="DM39" s="1"/>
      <c r="DN39" s="1"/>
      <c r="DO39" s="1"/>
      <c r="DP39" s="1"/>
      <c r="DQ39" s="1"/>
      <c r="DR39" s="1"/>
      <c r="DS39" s="1"/>
      <c r="DT39" s="1"/>
      <c r="DU39" s="1"/>
      <c r="DV39" s="1"/>
      <c r="DW39" s="1"/>
      <c r="DX39" s="1"/>
      <c r="DY39" s="1"/>
      <c r="DZ39" s="1"/>
      <c r="EA39" s="1"/>
      <c r="EB39" s="1"/>
      <c r="EC39" s="1"/>
    </row>
    <row r="40" spans="1:133" ht="15" customHeight="1" x14ac:dyDescent="0.15">
      <c r="A40" s="77"/>
      <c r="B40" s="298"/>
      <c r="C40" s="83"/>
      <c r="D40" s="83"/>
      <c r="E40" s="83"/>
      <c r="F40" s="83"/>
      <c r="G40" s="83"/>
      <c r="H40" s="299"/>
      <c r="I40" s="780"/>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2"/>
      <c r="AJ40" s="77"/>
      <c r="AN40" s="344"/>
      <c r="AO40" s="345"/>
      <c r="AP40" s="345"/>
      <c r="AQ40" s="345"/>
      <c r="AR40" s="346"/>
      <c r="AS40" s="346"/>
      <c r="AT40" s="346"/>
      <c r="AU40" s="346"/>
      <c r="AV40" s="346"/>
      <c r="AW40" s="345"/>
      <c r="AX40" s="345"/>
      <c r="AY40" s="345"/>
      <c r="AZ40" s="345"/>
      <c r="BA40" s="345"/>
      <c r="BB40" s="488"/>
      <c r="BC40" s="8"/>
      <c r="BD40" s="8"/>
      <c r="BE40" s="8"/>
      <c r="BF40" s="8"/>
      <c r="BG40" s="8"/>
      <c r="BH40" s="8"/>
      <c r="BI40" s="8"/>
      <c r="BJ40" s="8"/>
      <c r="BK40" s="8"/>
      <c r="BL40" s="8"/>
      <c r="BM40" s="8"/>
      <c r="BN40" s="8"/>
      <c r="BO40" s="8"/>
      <c r="BP40" s="8"/>
      <c r="BQ40" s="13"/>
      <c r="BR40" s="13"/>
      <c r="BS40" s="13"/>
      <c r="BT40" s="13"/>
      <c r="BU40" s="13"/>
      <c r="BV40" s="13"/>
      <c r="BW40" s="13"/>
      <c r="BY40" s="1"/>
      <c r="DG40" s="1"/>
      <c r="DH40" s="1"/>
      <c r="DI40" s="1"/>
      <c r="DJ40" s="1"/>
      <c r="DK40" s="1"/>
      <c r="DL40" s="1"/>
      <c r="DM40" s="1"/>
      <c r="DN40" s="1"/>
      <c r="DO40" s="1"/>
      <c r="DP40" s="1"/>
      <c r="DQ40" s="1"/>
      <c r="DR40" s="1"/>
      <c r="DS40" s="1"/>
      <c r="DT40" s="1"/>
      <c r="DU40" s="1"/>
      <c r="DV40" s="1"/>
      <c r="DW40" s="1"/>
      <c r="DX40" s="1"/>
      <c r="DY40" s="1"/>
      <c r="DZ40" s="1"/>
      <c r="EA40" s="1"/>
      <c r="EB40" s="1"/>
      <c r="EC40" s="1"/>
    </row>
    <row r="41" spans="1:133" ht="15" customHeight="1" x14ac:dyDescent="0.15">
      <c r="A41" s="77"/>
      <c r="B41" s="298"/>
      <c r="C41" s="83"/>
      <c r="D41" s="83"/>
      <c r="E41" s="83"/>
      <c r="F41" s="83"/>
      <c r="G41" s="83"/>
      <c r="H41" s="299"/>
      <c r="I41" s="780"/>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2"/>
      <c r="AJ41" s="77"/>
      <c r="AN41" s="595" t="s">
        <v>518</v>
      </c>
      <c r="AO41" s="596"/>
      <c r="AP41" s="596"/>
      <c r="AQ41" s="596"/>
      <c r="AR41" s="596"/>
      <c r="AS41" s="596"/>
      <c r="AT41" s="596"/>
      <c r="AU41" s="596"/>
      <c r="AV41" s="596"/>
      <c r="AW41" s="596"/>
      <c r="AX41" s="596"/>
      <c r="AY41" s="596"/>
      <c r="AZ41" s="596"/>
      <c r="BA41" s="596"/>
      <c r="BB41" s="597"/>
      <c r="BC41" s="8"/>
      <c r="BD41" s="8"/>
      <c r="BE41" s="8"/>
      <c r="BF41" s="8"/>
      <c r="BG41" s="8"/>
      <c r="BH41" s="8"/>
      <c r="BI41" s="8"/>
      <c r="BJ41" s="8"/>
      <c r="BK41" s="8"/>
      <c r="BL41" s="8"/>
      <c r="BM41" s="8"/>
      <c r="BN41" s="8"/>
      <c r="BO41" s="8"/>
      <c r="BP41" s="8"/>
      <c r="BQ41" s="13"/>
      <c r="BR41" s="13"/>
      <c r="BS41" s="13"/>
      <c r="BT41" s="13"/>
      <c r="BU41" s="13"/>
      <c r="BV41" s="13"/>
      <c r="BW41" s="13"/>
      <c r="BY41" s="1"/>
      <c r="DG41" s="1"/>
      <c r="DH41" s="1"/>
      <c r="DI41" s="1"/>
      <c r="DJ41" s="1"/>
      <c r="DK41" s="1"/>
      <c r="DL41" s="1"/>
      <c r="DM41" s="1"/>
      <c r="DN41" s="1"/>
      <c r="DO41" s="1"/>
      <c r="DP41" s="1"/>
      <c r="DQ41" s="1"/>
      <c r="DR41" s="1"/>
      <c r="DS41" s="1"/>
      <c r="DT41" s="1"/>
      <c r="DU41" s="1"/>
      <c r="DV41" s="1"/>
      <c r="DW41" s="1"/>
      <c r="DX41" s="1"/>
      <c r="DY41" s="1"/>
      <c r="DZ41" s="1"/>
      <c r="EA41" s="1"/>
      <c r="EB41" s="1"/>
      <c r="EC41" s="1"/>
    </row>
    <row r="42" spans="1:133" ht="15" customHeight="1" x14ac:dyDescent="0.15">
      <c r="A42" s="77"/>
      <c r="B42" s="94"/>
      <c r="C42" s="122"/>
      <c r="D42" s="122"/>
      <c r="E42" s="122"/>
      <c r="F42" s="122"/>
      <c r="G42" s="122"/>
      <c r="H42" s="96"/>
      <c r="I42" s="780"/>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2"/>
      <c r="AJ42" s="77"/>
      <c r="AN42" s="595"/>
      <c r="AO42" s="596"/>
      <c r="AP42" s="596"/>
      <c r="AQ42" s="596"/>
      <c r="AR42" s="596"/>
      <c r="AS42" s="596"/>
      <c r="AT42" s="596"/>
      <c r="AU42" s="596"/>
      <c r="AV42" s="596"/>
      <c r="AW42" s="596"/>
      <c r="AX42" s="596"/>
      <c r="AY42" s="596"/>
      <c r="AZ42" s="596"/>
      <c r="BA42" s="596"/>
      <c r="BB42" s="597"/>
      <c r="BC42" s="8"/>
      <c r="BD42" s="8"/>
      <c r="BE42" s="8"/>
      <c r="BF42" s="8"/>
      <c r="BG42" s="8"/>
      <c r="BH42" s="8"/>
      <c r="BI42" s="8"/>
      <c r="BJ42" s="8"/>
      <c r="BK42" s="8"/>
      <c r="BL42" s="8"/>
      <c r="BM42" s="8"/>
      <c r="BN42" s="8"/>
      <c r="BO42" s="8"/>
      <c r="BP42" s="8"/>
      <c r="BQ42" s="13"/>
      <c r="BR42" s="13"/>
      <c r="BS42" s="13"/>
      <c r="BT42" s="13"/>
      <c r="BU42" s="13"/>
      <c r="BV42" s="13"/>
      <c r="BW42" s="13"/>
      <c r="BY42" s="1"/>
      <c r="DG42" s="1"/>
      <c r="DH42" s="1"/>
      <c r="DI42" s="1"/>
      <c r="DJ42" s="1"/>
      <c r="DK42" s="1"/>
      <c r="DL42" s="1"/>
      <c r="DM42" s="1"/>
      <c r="DN42" s="1"/>
      <c r="DO42" s="1"/>
      <c r="DP42" s="1"/>
      <c r="DQ42" s="1"/>
      <c r="DR42" s="1"/>
      <c r="DS42" s="1"/>
      <c r="DT42" s="1"/>
      <c r="DU42" s="1"/>
      <c r="DV42" s="1"/>
      <c r="DW42" s="1"/>
      <c r="DX42" s="1"/>
      <c r="DY42" s="1"/>
      <c r="DZ42" s="1"/>
      <c r="EA42" s="1"/>
      <c r="EB42" s="1"/>
      <c r="EC42" s="1"/>
    </row>
    <row r="43" spans="1:133" ht="15" customHeight="1" x14ac:dyDescent="0.15">
      <c r="A43" s="77"/>
      <c r="B43" s="94"/>
      <c r="C43" s="111"/>
      <c r="D43" s="111"/>
      <c r="E43" s="111"/>
      <c r="F43" s="111"/>
      <c r="G43" s="111"/>
      <c r="H43" s="96"/>
      <c r="I43" s="780"/>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2"/>
      <c r="AJ43" s="77"/>
      <c r="AN43" s="595"/>
      <c r="AO43" s="596"/>
      <c r="AP43" s="596"/>
      <c r="AQ43" s="596"/>
      <c r="AR43" s="596"/>
      <c r="AS43" s="596"/>
      <c r="AT43" s="596"/>
      <c r="AU43" s="596"/>
      <c r="AV43" s="596"/>
      <c r="AW43" s="596"/>
      <c r="AX43" s="596"/>
      <c r="AY43" s="596"/>
      <c r="AZ43" s="596"/>
      <c r="BA43" s="596"/>
      <c r="BB43" s="597"/>
      <c r="BC43" s="8"/>
      <c r="BD43" s="8"/>
      <c r="BE43" s="8"/>
      <c r="BF43" s="8"/>
      <c r="BG43" s="8"/>
      <c r="BH43" s="8"/>
      <c r="BI43" s="8"/>
      <c r="BJ43" s="8"/>
      <c r="BK43" s="8"/>
      <c r="BL43" s="8"/>
      <c r="BM43" s="8"/>
      <c r="BN43" s="8"/>
      <c r="BO43" s="8"/>
      <c r="BP43" s="8"/>
      <c r="BQ43" s="13"/>
      <c r="BR43" s="13"/>
      <c r="BS43" s="13"/>
      <c r="BT43" s="13"/>
      <c r="BU43" s="13"/>
      <c r="BV43" s="13"/>
      <c r="BW43" s="13"/>
      <c r="BY43" s="1"/>
      <c r="DG43" s="1"/>
      <c r="DH43" s="1"/>
      <c r="DI43" s="1"/>
      <c r="DJ43" s="1"/>
      <c r="DK43" s="1"/>
      <c r="DL43" s="1"/>
      <c r="DM43" s="1"/>
      <c r="DN43" s="1"/>
      <c r="DO43" s="1"/>
      <c r="DP43" s="1"/>
      <c r="DQ43" s="1"/>
      <c r="DR43" s="1"/>
      <c r="DS43" s="1"/>
      <c r="DT43" s="1"/>
      <c r="DU43" s="1"/>
      <c r="DV43" s="1"/>
      <c r="DW43" s="1"/>
      <c r="DX43" s="1"/>
      <c r="DY43" s="1"/>
      <c r="DZ43" s="1"/>
      <c r="EA43" s="1"/>
      <c r="EB43" s="1"/>
      <c r="EC43" s="1"/>
    </row>
    <row r="44" spans="1:133" ht="15" customHeight="1" thickBot="1" x14ac:dyDescent="0.2">
      <c r="A44" s="77"/>
      <c r="B44" s="94"/>
      <c r="C44" s="86"/>
      <c r="D44" s="86"/>
      <c r="E44" s="86"/>
      <c r="F44" s="86"/>
      <c r="G44" s="86"/>
      <c r="H44" s="96"/>
      <c r="I44" s="783"/>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5"/>
      <c r="AJ44" s="77"/>
      <c r="AN44" s="349"/>
      <c r="AO44" s="350"/>
      <c r="AP44" s="350"/>
      <c r="AQ44" s="350"/>
      <c r="AR44" s="351"/>
      <c r="AS44" s="351"/>
      <c r="AT44" s="351"/>
      <c r="AU44" s="351"/>
      <c r="AV44" s="351"/>
      <c r="AW44" s="350"/>
      <c r="AX44" s="350"/>
      <c r="AY44" s="350"/>
      <c r="AZ44" s="350"/>
      <c r="BA44" s="350"/>
      <c r="BB44" s="489"/>
      <c r="BC44" s="8"/>
      <c r="BD44" s="8"/>
      <c r="BE44" s="8"/>
      <c r="BF44" s="8"/>
      <c r="BG44" s="8"/>
      <c r="BH44" s="8"/>
      <c r="BI44" s="8"/>
      <c r="BJ44" s="8"/>
      <c r="BK44" s="8"/>
      <c r="BL44" s="8"/>
      <c r="BM44" s="8"/>
      <c r="BN44" s="8"/>
      <c r="BO44" s="8"/>
      <c r="BP44" s="8"/>
      <c r="BQ44" s="13"/>
      <c r="BR44" s="13"/>
      <c r="BS44" s="13"/>
      <c r="BT44" s="13"/>
      <c r="BU44" s="13"/>
      <c r="BV44" s="13"/>
      <c r="BW44" s="13"/>
      <c r="BY44" s="1"/>
      <c r="DG44" s="1"/>
      <c r="DH44" s="1"/>
      <c r="DI44" s="1"/>
      <c r="DJ44" s="1"/>
      <c r="DK44" s="1"/>
      <c r="DL44" s="1"/>
      <c r="DM44" s="1"/>
      <c r="DN44" s="1"/>
      <c r="DO44" s="1"/>
      <c r="DP44" s="1"/>
      <c r="DQ44" s="1"/>
      <c r="DR44" s="1"/>
      <c r="DS44" s="1"/>
      <c r="DT44" s="1"/>
      <c r="DU44" s="1"/>
      <c r="DV44" s="1"/>
      <c r="DW44" s="1"/>
      <c r="DX44" s="1"/>
      <c r="DY44" s="1"/>
      <c r="DZ44" s="1"/>
      <c r="EA44" s="1"/>
      <c r="EB44" s="1"/>
      <c r="EC44" s="1"/>
    </row>
    <row r="45" spans="1:133" ht="15" customHeight="1" x14ac:dyDescent="0.15">
      <c r="A45" s="77"/>
      <c r="B45" s="94"/>
      <c r="C45" s="154"/>
      <c r="D45" s="154"/>
      <c r="E45" s="154"/>
      <c r="F45" s="154"/>
      <c r="G45" s="154"/>
      <c r="H45" s="96"/>
      <c r="I45" s="190" t="s">
        <v>25</v>
      </c>
      <c r="J45" s="141" t="s">
        <v>327</v>
      </c>
      <c r="K45" s="236"/>
      <c r="L45" s="236"/>
      <c r="M45" s="178"/>
      <c r="N45" s="766" t="s">
        <v>310</v>
      </c>
      <c r="O45" s="766"/>
      <c r="P45" s="766"/>
      <c r="Q45" s="766"/>
      <c r="R45" s="238" t="s">
        <v>325</v>
      </c>
      <c r="S45" s="767"/>
      <c r="T45" s="767"/>
      <c r="U45" s="767"/>
      <c r="V45" s="767"/>
      <c r="W45" s="767"/>
      <c r="X45" s="767"/>
      <c r="Y45" s="767"/>
      <c r="Z45" s="174" t="s">
        <v>324</v>
      </c>
      <c r="AA45" s="156"/>
      <c r="AB45" s="157"/>
      <c r="AC45" s="157"/>
      <c r="AD45" s="97"/>
      <c r="AE45" s="158"/>
      <c r="AF45" s="159"/>
      <c r="AG45" s="159"/>
      <c r="AH45" s="160"/>
      <c r="AI45" s="239"/>
      <c r="AJ45" s="77"/>
      <c r="BB45" s="8"/>
      <c r="BC45" s="8"/>
      <c r="BD45" s="8"/>
      <c r="BE45" s="8"/>
      <c r="BF45" s="8"/>
      <c r="BG45" s="8"/>
      <c r="BH45" s="8"/>
      <c r="BI45" s="8"/>
      <c r="BJ45" s="8"/>
      <c r="BK45" s="8"/>
      <c r="BL45" s="8"/>
      <c r="BM45" s="8"/>
      <c r="BN45" s="8"/>
      <c r="BO45" s="8"/>
      <c r="BP45" s="8"/>
      <c r="BQ45" s="13"/>
      <c r="BR45" s="13"/>
      <c r="BS45" s="13"/>
      <c r="BT45" s="13"/>
      <c r="BU45" s="13"/>
      <c r="BV45" s="13"/>
      <c r="BW45" s="13"/>
      <c r="BY45" s="1"/>
      <c r="DG45" s="1"/>
      <c r="DH45" s="1"/>
      <c r="DI45" s="1"/>
      <c r="DJ45" s="1"/>
      <c r="DK45" s="1"/>
      <c r="DL45" s="1"/>
      <c r="DM45" s="1"/>
      <c r="DN45" s="1"/>
      <c r="DO45" s="1"/>
      <c r="DP45" s="1"/>
      <c r="DQ45" s="1"/>
      <c r="DR45" s="1"/>
      <c r="DS45" s="1"/>
      <c r="DT45" s="1"/>
      <c r="DU45" s="1"/>
      <c r="DV45" s="1"/>
      <c r="DW45" s="1"/>
      <c r="DX45" s="1"/>
      <c r="DY45" s="1"/>
      <c r="DZ45" s="1"/>
      <c r="EA45" s="1"/>
      <c r="EB45" s="1"/>
      <c r="EC45" s="1"/>
    </row>
    <row r="46" spans="1:133" ht="15" customHeight="1" x14ac:dyDescent="0.15">
      <c r="A46" s="77"/>
      <c r="B46" s="94"/>
      <c r="C46" s="154"/>
      <c r="D46" s="154"/>
      <c r="E46" s="154"/>
      <c r="F46" s="154"/>
      <c r="G46" s="154"/>
      <c r="H46" s="96"/>
      <c r="I46" s="360"/>
      <c r="J46" s="429" t="s">
        <v>25</v>
      </c>
      <c r="K46" s="236" t="s">
        <v>436</v>
      </c>
      <c r="L46" s="237"/>
      <c r="M46" s="155"/>
      <c r="N46" s="302"/>
      <c r="O46" s="302"/>
      <c r="P46" s="302"/>
      <c r="Q46" s="236" t="s">
        <v>397</v>
      </c>
      <c r="R46" s="238"/>
      <c r="S46" s="341"/>
      <c r="T46" s="302"/>
      <c r="U46" s="302"/>
      <c r="V46" s="499"/>
      <c r="W46" s="499"/>
      <c r="X46" s="499"/>
      <c r="Y46" s="499"/>
      <c r="Z46" s="426"/>
      <c r="AA46" s="180"/>
      <c r="AB46" s="427"/>
      <c r="AC46" s="427"/>
      <c r="AD46" s="186"/>
      <c r="AE46" s="187"/>
      <c r="AF46" s="188"/>
      <c r="AG46" s="188"/>
      <c r="AH46" s="391"/>
      <c r="AI46" s="392"/>
      <c r="AJ46" s="77"/>
      <c r="BB46" s="8"/>
      <c r="BC46" s="8"/>
      <c r="BD46" s="8"/>
      <c r="BE46" s="8"/>
      <c r="BF46" s="8"/>
      <c r="BG46" s="8"/>
      <c r="BH46" s="8"/>
      <c r="BI46" s="8"/>
      <c r="BJ46" s="8"/>
      <c r="BK46" s="8"/>
      <c r="BL46" s="8"/>
      <c r="BM46" s="8"/>
      <c r="BN46" s="8"/>
      <c r="BO46" s="8"/>
      <c r="BP46" s="8"/>
      <c r="BQ46" s="13"/>
      <c r="BR46" s="13"/>
      <c r="BS46" s="13"/>
      <c r="BT46" s="13"/>
      <c r="BU46" s="13"/>
      <c r="BV46" s="13"/>
      <c r="BW46" s="13"/>
      <c r="BY46" s="1"/>
      <c r="DG46" s="1"/>
      <c r="DH46" s="1"/>
      <c r="DI46" s="1"/>
      <c r="DJ46" s="1"/>
      <c r="DK46" s="1"/>
      <c r="DL46" s="1"/>
      <c r="DM46" s="1"/>
      <c r="DN46" s="1"/>
      <c r="DO46" s="1"/>
      <c r="DP46" s="1"/>
      <c r="DQ46" s="1"/>
      <c r="DR46" s="1"/>
      <c r="DS46" s="1"/>
      <c r="DT46" s="1"/>
      <c r="DU46" s="1"/>
      <c r="DV46" s="1"/>
      <c r="DW46" s="1"/>
      <c r="DX46" s="1"/>
      <c r="DY46" s="1"/>
      <c r="DZ46" s="1"/>
      <c r="EA46" s="1"/>
      <c r="EB46" s="1"/>
      <c r="EC46" s="1"/>
    </row>
    <row r="47" spans="1:133" ht="15" customHeight="1" x14ac:dyDescent="0.15">
      <c r="A47" s="77"/>
      <c r="B47" s="94"/>
      <c r="C47" s="154"/>
      <c r="D47" s="154"/>
      <c r="E47" s="154"/>
      <c r="F47" s="154"/>
      <c r="G47" s="154"/>
      <c r="H47" s="96"/>
      <c r="I47" s="191" t="s">
        <v>25</v>
      </c>
      <c r="J47" s="178" t="s">
        <v>329</v>
      </c>
      <c r="K47" s="377"/>
      <c r="L47" s="424"/>
      <c r="M47" s="425"/>
      <c r="N47" s="375"/>
      <c r="O47" s="377"/>
      <c r="P47" s="377"/>
      <c r="Q47" s="377"/>
      <c r="R47" s="377"/>
      <c r="S47" s="375"/>
      <c r="T47" s="514"/>
      <c r="U47" s="514"/>
      <c r="V47" s="379" t="s">
        <v>25</v>
      </c>
      <c r="W47" s="377" t="s">
        <v>437</v>
      </c>
      <c r="X47" s="514"/>
      <c r="Y47" s="514"/>
      <c r="Z47" s="515"/>
      <c r="AA47" s="180"/>
      <c r="AB47" s="515"/>
      <c r="AC47" s="427"/>
      <c r="AD47" s="427"/>
      <c r="AE47" s="186"/>
      <c r="AF47" s="187"/>
      <c r="AG47" s="188"/>
      <c r="AH47" s="188"/>
      <c r="AI47" s="516"/>
      <c r="AJ47" s="77"/>
      <c r="BB47" s="8"/>
      <c r="BC47" s="8"/>
      <c r="BD47" s="8"/>
      <c r="BE47" s="8"/>
      <c r="BF47" s="8"/>
      <c r="BG47" s="8"/>
      <c r="BH47" s="8"/>
      <c r="BI47" s="8"/>
      <c r="BJ47" s="8"/>
      <c r="BK47" s="8"/>
      <c r="BL47" s="8"/>
      <c r="BM47" s="8"/>
      <c r="BN47" s="8"/>
      <c r="BO47" s="8"/>
      <c r="BP47" s="8"/>
      <c r="BQ47" s="13"/>
      <c r="BR47" s="13"/>
      <c r="BS47" s="13"/>
      <c r="BT47" s="13"/>
      <c r="BU47" s="13"/>
      <c r="BV47" s="13"/>
      <c r="BW47" s="13"/>
      <c r="BY47" s="1"/>
      <c r="DG47" s="1"/>
      <c r="DH47" s="1"/>
      <c r="DI47" s="1"/>
      <c r="DJ47" s="1"/>
      <c r="DK47" s="1"/>
      <c r="DL47" s="1"/>
      <c r="DM47" s="1"/>
      <c r="DN47" s="1"/>
      <c r="DO47" s="1"/>
      <c r="DP47" s="1"/>
      <c r="DQ47" s="1"/>
      <c r="DR47" s="1"/>
      <c r="DS47" s="1"/>
      <c r="DT47" s="1"/>
      <c r="DU47" s="1"/>
      <c r="DV47" s="1"/>
      <c r="DW47" s="1"/>
      <c r="DX47" s="1"/>
      <c r="DY47" s="1"/>
      <c r="DZ47" s="1"/>
      <c r="EA47" s="1"/>
      <c r="EB47" s="1"/>
      <c r="EC47" s="1"/>
    </row>
    <row r="48" spans="1:133" ht="15" customHeight="1" x14ac:dyDescent="0.15">
      <c r="A48" s="77"/>
      <c r="B48" s="134"/>
      <c r="C48" s="109"/>
      <c r="D48" s="109"/>
      <c r="E48" s="109"/>
      <c r="F48" s="109"/>
      <c r="G48" s="109"/>
      <c r="H48" s="109"/>
      <c r="I48" s="151" t="s">
        <v>25</v>
      </c>
      <c r="J48" s="129" t="s">
        <v>516</v>
      </c>
      <c r="K48" s="106"/>
      <c r="L48" s="106"/>
      <c r="M48" s="129"/>
      <c r="N48" s="162"/>
      <c r="O48" s="106"/>
      <c r="P48" s="106"/>
      <c r="Q48" s="106"/>
      <c r="R48" s="106"/>
      <c r="S48" s="162"/>
      <c r="T48" s="163"/>
      <c r="U48" s="163"/>
      <c r="V48" s="106"/>
      <c r="W48" s="106"/>
      <c r="X48" s="163"/>
      <c r="Y48" s="163"/>
      <c r="Z48" s="109"/>
      <c r="AA48" s="114"/>
      <c r="AB48" s="109"/>
      <c r="AC48" s="104"/>
      <c r="AD48" s="104"/>
      <c r="AE48" s="116"/>
      <c r="AF48" s="117"/>
      <c r="AG48" s="118"/>
      <c r="AH48" s="118"/>
      <c r="AI48" s="119"/>
      <c r="AJ48" s="77"/>
      <c r="AP48" s="6"/>
      <c r="AQ48" s="6"/>
      <c r="AR48" s="8"/>
      <c r="AS48" s="8"/>
      <c r="AT48" s="8"/>
      <c r="AU48" s="8"/>
      <c r="AV48" s="8"/>
      <c r="AW48" s="8"/>
      <c r="AX48" s="8"/>
      <c r="AY48" s="8"/>
      <c r="AZ48" s="8"/>
      <c r="BA48" s="8"/>
      <c r="BB48" s="8"/>
      <c r="BC48" s="8"/>
      <c r="BD48" s="8"/>
      <c r="BE48" s="8"/>
      <c r="BF48" s="8"/>
      <c r="BG48" s="9"/>
      <c r="BH48" s="9"/>
      <c r="BI48" s="9"/>
      <c r="BJ48" s="9"/>
      <c r="BK48" s="9"/>
      <c r="BL48" s="9"/>
      <c r="BM48" s="9"/>
      <c r="BN48" s="9"/>
      <c r="BO48" s="9"/>
      <c r="BP48" s="9"/>
      <c r="BQ48" s="9"/>
      <c r="BR48" s="9"/>
      <c r="BS48" s="9"/>
      <c r="BT48" s="9"/>
      <c r="BU48" s="9"/>
      <c r="BV48" s="4"/>
      <c r="BW48" s="4"/>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row>
    <row r="49" spans="1:133"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5"/>
      <c r="AF49" s="5"/>
      <c r="AG49" s="5"/>
      <c r="AH49" s="5"/>
      <c r="AI49" s="4"/>
      <c r="AJ49" s="4"/>
      <c r="AP49" s="6"/>
      <c r="AQ49" s="6"/>
      <c r="AR49" s="8"/>
      <c r="AS49" s="8"/>
      <c r="AT49" s="8"/>
      <c r="AU49" s="8"/>
      <c r="AV49" s="8"/>
      <c r="AW49" s="8"/>
      <c r="AX49" s="8"/>
      <c r="AY49" s="8"/>
      <c r="AZ49" s="8"/>
      <c r="BA49" s="8"/>
      <c r="BB49" s="8"/>
      <c r="BC49" s="8"/>
      <c r="BD49" s="8"/>
      <c r="BE49" s="8"/>
      <c r="BF49" s="8"/>
      <c r="BG49" s="9"/>
      <c r="BH49" s="9"/>
      <c r="BI49" s="9"/>
      <c r="BJ49" s="9"/>
      <c r="BK49" s="9"/>
      <c r="BL49" s="9"/>
      <c r="BM49" s="9"/>
      <c r="BN49" s="9"/>
      <c r="BO49" s="9"/>
      <c r="BP49" s="9"/>
      <c r="BQ49" s="9"/>
      <c r="BR49" s="9"/>
      <c r="BS49" s="9"/>
      <c r="BT49" s="9"/>
      <c r="BU49" s="9"/>
      <c r="BV49" s="4"/>
      <c r="BW49" s="4"/>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row>
    <row r="50" spans="1:133" ht="1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5"/>
      <c r="AF50" s="4"/>
      <c r="AG50" s="4"/>
      <c r="AH50" s="4"/>
      <c r="AI50" s="4"/>
      <c r="AJ50" s="4"/>
      <c r="AP50" s="6"/>
      <c r="AQ50" s="6"/>
      <c r="AR50" s="8"/>
      <c r="AS50" s="8"/>
      <c r="AT50" s="8"/>
      <c r="AU50" s="8"/>
      <c r="AV50" s="8"/>
      <c r="AW50" s="8"/>
      <c r="AX50" s="8"/>
      <c r="AY50" s="8"/>
      <c r="AZ50" s="8"/>
      <c r="BA50" s="8"/>
      <c r="BB50" s="8"/>
      <c r="BC50" s="8"/>
      <c r="BD50" s="8"/>
      <c r="BE50" s="8"/>
      <c r="BF50" s="8"/>
      <c r="BG50" s="9"/>
      <c r="BH50" s="9"/>
      <c r="BI50" s="9"/>
      <c r="BJ50" s="9"/>
      <c r="BK50" s="9"/>
      <c r="BL50" s="9"/>
      <c r="BM50" s="9"/>
      <c r="BN50" s="9"/>
      <c r="BO50" s="9"/>
      <c r="BP50" s="9"/>
      <c r="BQ50" s="9"/>
      <c r="BR50" s="9"/>
      <c r="BS50" s="9"/>
      <c r="BT50" s="9"/>
      <c r="BU50" s="9"/>
      <c r="BV50" s="4"/>
      <c r="BW50" s="4"/>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row>
    <row r="51" spans="1:133" ht="15" customHeight="1" x14ac:dyDescent="0.15">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P51" s="6"/>
      <c r="AQ51" s="6"/>
      <c r="AR51" s="8"/>
      <c r="AS51" s="8"/>
      <c r="AT51" s="8"/>
      <c r="AU51" s="8"/>
      <c r="AV51" s="8"/>
      <c r="AW51" s="8"/>
      <c r="AX51" s="8"/>
      <c r="AY51" s="8"/>
      <c r="AZ51" s="8"/>
      <c r="BA51" s="8"/>
      <c r="BB51" s="8"/>
      <c r="BC51" s="8"/>
      <c r="BD51" s="8"/>
      <c r="BE51" s="8"/>
      <c r="BF51" s="8"/>
      <c r="BG51" s="9"/>
      <c r="BH51" s="9"/>
      <c r="BI51" s="9"/>
      <c r="BJ51" s="9"/>
      <c r="BK51" s="9"/>
      <c r="BL51" s="9"/>
      <c r="BM51" s="9"/>
      <c r="BN51" s="9"/>
      <c r="BO51" s="9"/>
      <c r="BP51" s="9"/>
      <c r="BQ51" s="9"/>
      <c r="BR51" s="9"/>
      <c r="BS51" s="9"/>
      <c r="BT51" s="9"/>
      <c r="BU51" s="9"/>
      <c r="BV51" s="4"/>
      <c r="BW51" s="4"/>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row>
    <row r="52" spans="1:133" ht="15" customHeight="1" x14ac:dyDescent="0.15">
      <c r="AP52" s="6"/>
      <c r="AQ52" s="6"/>
      <c r="AR52" s="8"/>
      <c r="AS52" s="8"/>
      <c r="AT52" s="8"/>
      <c r="AU52" s="8"/>
      <c r="AV52" s="8"/>
      <c r="AW52" s="8"/>
      <c r="AX52" s="8"/>
      <c r="AY52" s="8"/>
      <c r="AZ52" s="8"/>
      <c r="BA52" s="7"/>
      <c r="BB52" s="7"/>
      <c r="BC52" s="7"/>
      <c r="BD52" s="7"/>
      <c r="BE52" s="7"/>
      <c r="BF52" s="7"/>
      <c r="BG52" s="9"/>
      <c r="BH52" s="9"/>
      <c r="BI52" s="9"/>
      <c r="BJ52" s="9"/>
      <c r="BK52" s="9"/>
      <c r="BL52" s="9"/>
      <c r="BM52" s="9"/>
      <c r="BN52" s="9"/>
      <c r="BO52" s="9"/>
      <c r="BP52" s="9"/>
      <c r="BQ52" s="9"/>
      <c r="BR52" s="9"/>
      <c r="BS52" s="9"/>
      <c r="BT52" s="9"/>
      <c r="BU52" s="9"/>
      <c r="BV52" s="4"/>
      <c r="BW52" s="4"/>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row>
    <row r="53" spans="1:133" ht="15" customHeight="1" x14ac:dyDescent="0.15">
      <c r="AP53" s="6"/>
      <c r="AQ53" s="6"/>
      <c r="AR53" s="8"/>
      <c r="AS53" s="8"/>
      <c r="AT53" s="8"/>
      <c r="AU53" s="8"/>
      <c r="AV53" s="8"/>
      <c r="AW53" s="8"/>
      <c r="AX53" s="8"/>
      <c r="AY53" s="8"/>
      <c r="AZ53" s="8"/>
      <c r="BA53" s="7"/>
      <c r="BB53" s="7"/>
      <c r="BC53" s="7"/>
      <c r="BD53" s="7"/>
      <c r="BE53" s="7"/>
      <c r="BF53" s="7"/>
      <c r="BG53" s="9"/>
      <c r="BH53" s="9"/>
      <c r="BI53" s="9"/>
      <c r="BJ53" s="9"/>
      <c r="BK53" s="9"/>
      <c r="BL53" s="9"/>
      <c r="BM53" s="9"/>
      <c r="BN53" s="9"/>
      <c r="BO53" s="9"/>
      <c r="BP53" s="9"/>
      <c r="BQ53" s="9"/>
      <c r="BR53" s="9"/>
      <c r="BS53" s="9"/>
      <c r="BT53" s="9"/>
      <c r="BU53" s="9"/>
      <c r="BV53" s="4"/>
      <c r="BW53" s="4"/>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row>
    <row r="54" spans="1:133" ht="15" customHeight="1" x14ac:dyDescent="0.15">
      <c r="BO54" s="4"/>
      <c r="BR54" s="4"/>
      <c r="BS54" s="4"/>
      <c r="BT54" s="4"/>
      <c r="BU54" s="4"/>
      <c r="BV54" s="4"/>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row>
    <row r="55" spans="1:133" ht="15" customHeight="1" x14ac:dyDescent="0.15">
      <c r="BO55" s="4"/>
      <c r="BR55" s="4"/>
      <c r="BS55" s="4"/>
      <c r="BT55" s="4"/>
      <c r="BU55" s="4"/>
      <c r="BV55" s="4"/>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row>
    <row r="56" spans="1:133" ht="15" customHeight="1" x14ac:dyDescent="0.15">
      <c r="BO56" s="4"/>
      <c r="BR56" s="4"/>
      <c r="BS56" s="4"/>
      <c r="BT56" s="4"/>
      <c r="BU56" s="4"/>
      <c r="BV56" s="4"/>
    </row>
    <row r="57" spans="1:133" ht="15" customHeight="1" x14ac:dyDescent="0.15">
      <c r="AQ57" s="1"/>
      <c r="BO57" s="4"/>
    </row>
    <row r="58" spans="1:133" ht="15" customHeight="1" x14ac:dyDescent="0.15">
      <c r="AQ58" s="1"/>
      <c r="BO58" s="4"/>
      <c r="BX58" s="4"/>
    </row>
    <row r="59" spans="1:133" ht="15" customHeight="1" x14ac:dyDescent="0.15">
      <c r="AQ59" s="1"/>
      <c r="BO59" s="4"/>
    </row>
    <row r="60" spans="1:133" ht="15" customHeight="1" x14ac:dyDescent="0.15">
      <c r="AF60" s="4"/>
      <c r="AQ60" s="1"/>
      <c r="BO60" s="4"/>
    </row>
    <row r="61" spans="1:133" ht="15" customHeight="1" x14ac:dyDescent="0.15">
      <c r="G61" s="1"/>
      <c r="H61" s="1"/>
      <c r="I61" s="1"/>
      <c r="J61" s="1"/>
      <c r="K61" s="1"/>
      <c r="L61" s="1"/>
      <c r="M61" s="1"/>
      <c r="N61" s="1"/>
      <c r="O61" s="1"/>
      <c r="P61" s="1"/>
      <c r="Q61" s="1"/>
      <c r="R61" s="1"/>
      <c r="S61" s="1"/>
      <c r="T61" s="1"/>
      <c r="AA61" s="4"/>
      <c r="AB61" s="4"/>
      <c r="AC61" s="4"/>
      <c r="AD61" s="4"/>
      <c r="AE61" s="4"/>
      <c r="AF61" s="4"/>
      <c r="AQ61" s="1"/>
      <c r="BO61" s="4"/>
      <c r="BP61" s="1"/>
      <c r="BQ61" s="1"/>
      <c r="BR61" s="1"/>
    </row>
    <row r="62" spans="1:133" ht="15" customHeight="1" x14ac:dyDescent="0.15">
      <c r="G62" s="1"/>
      <c r="H62" s="1"/>
      <c r="I62" s="1"/>
      <c r="J62" s="1"/>
      <c r="K62" s="1"/>
      <c r="L62" s="1"/>
      <c r="M62" s="1"/>
      <c r="N62" s="1"/>
      <c r="O62" s="1"/>
      <c r="P62" s="1"/>
      <c r="Q62" s="1"/>
      <c r="R62" s="1"/>
      <c r="S62" s="1"/>
      <c r="T62" s="1"/>
      <c r="AA62" s="4"/>
      <c r="AB62" s="4"/>
      <c r="AC62" s="4"/>
      <c r="AD62" s="4"/>
      <c r="AE62" s="4"/>
      <c r="AF62" s="4"/>
      <c r="AQ62" s="1"/>
      <c r="BO62" s="4"/>
      <c r="BP62" s="1"/>
      <c r="BQ62" s="1"/>
      <c r="BR62" s="1"/>
    </row>
    <row r="63" spans="1:133" ht="15" customHeight="1" x14ac:dyDescent="0.15">
      <c r="G63" s="1"/>
      <c r="H63" s="1"/>
      <c r="I63" s="1"/>
      <c r="J63" s="1"/>
      <c r="K63" s="1"/>
      <c r="L63" s="1"/>
      <c r="M63" s="1"/>
      <c r="N63" s="1"/>
      <c r="O63" s="1"/>
      <c r="P63" s="1"/>
      <c r="Q63" s="1"/>
      <c r="R63" s="1"/>
      <c r="S63" s="1"/>
      <c r="T63" s="1"/>
      <c r="AA63" s="4"/>
      <c r="AB63" s="4"/>
      <c r="AC63" s="4"/>
      <c r="AD63" s="4"/>
      <c r="AE63" s="4"/>
      <c r="AF63" s="4"/>
      <c r="AP63" s="1"/>
      <c r="AQ63" s="1"/>
      <c r="BO63" s="4"/>
      <c r="BP63" s="1"/>
      <c r="BQ63" s="1"/>
      <c r="BR63" s="1"/>
    </row>
    <row r="64" spans="1:133" ht="15" customHeight="1" x14ac:dyDescent="0.15">
      <c r="G64" s="1"/>
      <c r="H64" s="1"/>
      <c r="I64" s="1"/>
      <c r="J64" s="1"/>
      <c r="K64" s="1"/>
      <c r="L64" s="1"/>
      <c r="M64" s="1"/>
      <c r="N64" s="1"/>
      <c r="O64" s="1"/>
      <c r="P64" s="1"/>
      <c r="Q64" s="1"/>
      <c r="R64" s="1"/>
      <c r="S64" s="1"/>
      <c r="T64" s="1"/>
      <c r="Z64" s="4"/>
      <c r="AA64" s="4"/>
      <c r="AB64" s="4"/>
      <c r="AC64" s="4"/>
      <c r="AD64" s="4"/>
      <c r="AE64" s="4"/>
      <c r="AF64" s="4"/>
      <c r="AP64" s="1"/>
      <c r="AQ64" s="1"/>
      <c r="BD64" s="1"/>
      <c r="BE64" s="1"/>
      <c r="BF64" s="1"/>
      <c r="BG64" s="1"/>
      <c r="BH64" s="1"/>
      <c r="BI64" s="1"/>
      <c r="BJ64" s="1"/>
      <c r="BK64" s="1"/>
      <c r="BL64" s="1"/>
      <c r="BM64" s="1"/>
      <c r="BN64" s="1"/>
      <c r="BO64" s="1"/>
      <c r="BP64" s="1"/>
      <c r="BQ64" s="1"/>
      <c r="BR64" s="1"/>
      <c r="BS64" s="1"/>
      <c r="BT64" s="1"/>
      <c r="BU64" s="1"/>
      <c r="BV64" s="1"/>
    </row>
    <row r="65" spans="7:74" ht="15" customHeight="1" x14ac:dyDescent="0.15">
      <c r="G65" s="1"/>
      <c r="H65" s="1"/>
      <c r="I65" s="1"/>
      <c r="J65" s="1"/>
      <c r="K65" s="1"/>
      <c r="L65" s="1"/>
      <c r="M65" s="1"/>
      <c r="N65" s="1"/>
      <c r="O65" s="1"/>
      <c r="P65" s="1"/>
      <c r="Q65" s="1"/>
      <c r="R65" s="1"/>
      <c r="S65" s="1"/>
      <c r="T65" s="1"/>
      <c r="Z65" s="4"/>
      <c r="AA65" s="4"/>
      <c r="AB65" s="4"/>
      <c r="AC65" s="4"/>
      <c r="AD65" s="4"/>
      <c r="AE65" s="4"/>
      <c r="AF65" s="4"/>
      <c r="AP65" s="1"/>
      <c r="AQ65" s="1"/>
      <c r="BD65" s="1"/>
      <c r="BE65" s="1"/>
      <c r="BF65" s="1"/>
      <c r="BG65" s="1"/>
      <c r="BH65" s="1"/>
      <c r="BI65" s="1"/>
      <c r="BJ65" s="1"/>
      <c r="BK65" s="1"/>
      <c r="BL65" s="1"/>
      <c r="BM65" s="1"/>
      <c r="BN65" s="1"/>
      <c r="BO65" s="1"/>
      <c r="BP65" s="1"/>
      <c r="BQ65" s="1"/>
      <c r="BR65" s="1"/>
      <c r="BS65" s="1"/>
      <c r="BT65" s="1"/>
      <c r="BU65" s="1"/>
      <c r="BV65" s="1"/>
    </row>
    <row r="66" spans="7:74" ht="15" customHeight="1" x14ac:dyDescent="0.15">
      <c r="G66" s="1"/>
      <c r="H66" s="1"/>
      <c r="I66" s="1"/>
      <c r="J66" s="1"/>
      <c r="K66" s="1"/>
      <c r="L66" s="1"/>
      <c r="M66" s="1"/>
      <c r="N66" s="1"/>
      <c r="O66" s="1"/>
      <c r="P66" s="1"/>
      <c r="Q66" s="1"/>
      <c r="R66" s="1"/>
      <c r="S66" s="1"/>
      <c r="T66" s="1"/>
      <c r="Z66" s="4"/>
      <c r="AA66" s="4"/>
      <c r="AB66" s="4"/>
      <c r="AC66" s="4"/>
      <c r="AD66" s="4"/>
      <c r="AE66" s="4"/>
      <c r="AF66" s="4"/>
      <c r="AP66" s="1"/>
      <c r="AQ66" s="1"/>
      <c r="BD66" s="1"/>
      <c r="BE66" s="1"/>
      <c r="BF66" s="1"/>
      <c r="BG66" s="1"/>
      <c r="BH66" s="1"/>
      <c r="BI66" s="1"/>
      <c r="BJ66" s="1"/>
      <c r="BK66" s="1"/>
      <c r="BL66" s="1"/>
      <c r="BM66" s="1"/>
      <c r="BN66" s="1"/>
      <c r="BO66" s="1"/>
      <c r="BP66" s="1"/>
      <c r="BQ66" s="1"/>
      <c r="BR66" s="1"/>
      <c r="BS66" s="1"/>
      <c r="BT66" s="1"/>
      <c r="BU66" s="1"/>
      <c r="BV66" s="1"/>
    </row>
    <row r="67" spans="7:74" ht="15" customHeight="1" x14ac:dyDescent="0.15">
      <c r="G67" s="1"/>
      <c r="H67" s="1"/>
      <c r="I67" s="1"/>
      <c r="J67" s="1"/>
      <c r="K67" s="1"/>
      <c r="L67" s="1"/>
      <c r="M67" s="1"/>
      <c r="N67" s="1"/>
      <c r="O67" s="1"/>
      <c r="P67" s="1"/>
      <c r="Q67" s="1"/>
      <c r="R67" s="1"/>
      <c r="S67" s="1"/>
      <c r="T67" s="1"/>
      <c r="Z67" s="4"/>
      <c r="AA67" s="4"/>
      <c r="AB67" s="4"/>
      <c r="AC67" s="4"/>
      <c r="AD67" s="4"/>
      <c r="AE67" s="4"/>
      <c r="AF67" s="4"/>
      <c r="AG67" s="1"/>
      <c r="AH67" s="1"/>
      <c r="AI67" s="1"/>
      <c r="AJ67" s="1"/>
      <c r="AK67" s="1"/>
      <c r="AL67" s="1"/>
      <c r="AM67" s="1"/>
      <c r="AN67" s="1"/>
      <c r="AO67" s="1"/>
      <c r="AP67" s="1"/>
      <c r="AQ67" s="1"/>
      <c r="BD67" s="1"/>
      <c r="BE67" s="1"/>
      <c r="BF67" s="1"/>
      <c r="BG67" s="1"/>
      <c r="BH67" s="1"/>
      <c r="BI67" s="1"/>
      <c r="BJ67" s="1"/>
      <c r="BK67" s="1"/>
      <c r="BL67" s="1"/>
      <c r="BM67" s="1"/>
      <c r="BN67" s="1"/>
      <c r="BO67" s="1"/>
      <c r="BP67" s="1"/>
      <c r="BQ67" s="1"/>
      <c r="BR67" s="1"/>
      <c r="BS67" s="1"/>
      <c r="BT67" s="1"/>
      <c r="BU67" s="1"/>
      <c r="BV67" s="1"/>
    </row>
    <row r="68" spans="7:74" ht="15" customHeight="1" x14ac:dyDescent="0.15">
      <c r="G68" s="1"/>
      <c r="H68" s="1"/>
      <c r="I68" s="1"/>
      <c r="J68" s="1"/>
      <c r="K68" s="1"/>
      <c r="L68" s="1"/>
      <c r="M68" s="1"/>
      <c r="N68" s="1"/>
      <c r="O68" s="1"/>
      <c r="P68" s="1"/>
      <c r="Q68" s="1"/>
      <c r="R68" s="1"/>
      <c r="S68" s="1"/>
      <c r="T68" s="1"/>
      <c r="Z68" s="4"/>
      <c r="AA68" s="4"/>
      <c r="AB68" s="4"/>
      <c r="AC68" s="4"/>
      <c r="AD68" s="4"/>
      <c r="AE68" s="4"/>
      <c r="AF68" s="4"/>
      <c r="AG68" s="1"/>
      <c r="AH68" s="1"/>
      <c r="AI68" s="1"/>
      <c r="AJ68" s="1"/>
      <c r="AK68" s="1"/>
      <c r="AL68" s="1"/>
      <c r="AM68" s="1"/>
      <c r="AN68" s="1"/>
      <c r="AO68" s="1"/>
      <c r="AP68" s="1"/>
      <c r="AQ68" s="1"/>
      <c r="BD68" s="1"/>
      <c r="BE68" s="1"/>
      <c r="BF68" s="1"/>
      <c r="BG68" s="1"/>
      <c r="BH68" s="1"/>
      <c r="BI68" s="1"/>
      <c r="BJ68" s="1"/>
      <c r="BK68" s="1"/>
      <c r="BL68" s="1"/>
      <c r="BM68" s="1"/>
      <c r="BN68" s="1"/>
      <c r="BO68" s="1"/>
      <c r="BP68" s="1"/>
      <c r="BQ68" s="1"/>
      <c r="BR68" s="1"/>
      <c r="BS68" s="1"/>
      <c r="BT68" s="1"/>
      <c r="BU68" s="1"/>
      <c r="BV68" s="1"/>
    </row>
    <row r="69" spans="7:74" ht="15" customHeight="1" x14ac:dyDescent="0.15">
      <c r="G69" s="1"/>
      <c r="H69" s="1"/>
      <c r="I69" s="1"/>
      <c r="J69" s="1"/>
      <c r="K69" s="1"/>
      <c r="L69" s="1"/>
      <c r="M69" s="1"/>
      <c r="N69" s="1"/>
      <c r="O69" s="1"/>
      <c r="P69" s="1"/>
      <c r="Q69" s="1"/>
      <c r="R69" s="1"/>
      <c r="S69" s="1"/>
      <c r="T69" s="1"/>
      <c r="Z69" s="4"/>
      <c r="AA69" s="4"/>
      <c r="AB69" s="4"/>
      <c r="AC69" s="4"/>
      <c r="AD69" s="4"/>
      <c r="AE69" s="4"/>
      <c r="AF69" s="4"/>
      <c r="AG69" s="1"/>
      <c r="AH69" s="1"/>
      <c r="AI69" s="1"/>
      <c r="AJ69" s="1"/>
      <c r="AK69" s="1"/>
      <c r="AL69" s="1"/>
      <c r="AM69" s="1"/>
      <c r="AN69" s="1"/>
      <c r="AO69" s="1"/>
      <c r="AP69" s="1"/>
      <c r="AQ69" s="1"/>
      <c r="BD69" s="1"/>
      <c r="BE69" s="1"/>
      <c r="BF69" s="1"/>
      <c r="BG69" s="1"/>
      <c r="BH69" s="1"/>
      <c r="BI69" s="1"/>
      <c r="BJ69" s="1"/>
      <c r="BK69" s="1"/>
      <c r="BL69" s="1"/>
      <c r="BM69" s="1"/>
      <c r="BN69" s="1"/>
      <c r="BO69" s="1"/>
      <c r="BP69" s="1"/>
      <c r="BQ69" s="1"/>
      <c r="BR69" s="1"/>
      <c r="BS69" s="1"/>
      <c r="BT69" s="1"/>
      <c r="BU69" s="1"/>
      <c r="BV69" s="1"/>
    </row>
    <row r="70" spans="7:74" ht="15" customHeight="1" x14ac:dyDescent="0.15">
      <c r="Z70" s="4"/>
      <c r="AA70" s="4"/>
      <c r="AB70" s="4"/>
      <c r="AC70" s="4"/>
      <c r="AD70" s="4"/>
      <c r="AE70" s="4"/>
      <c r="AF70" s="4"/>
      <c r="AG70" s="1"/>
      <c r="AH70" s="1"/>
      <c r="AI70" s="1"/>
      <c r="AJ70" s="1"/>
      <c r="AK70" s="1"/>
      <c r="AL70" s="1"/>
      <c r="AM70" s="1"/>
      <c r="AN70" s="1"/>
      <c r="AO70" s="1"/>
      <c r="AP70" s="1"/>
      <c r="AQ70" s="1"/>
      <c r="BD70" s="1"/>
      <c r="BE70" s="1"/>
      <c r="BF70" s="1"/>
      <c r="BG70" s="1"/>
      <c r="BH70" s="1"/>
      <c r="BI70" s="1"/>
      <c r="BJ70" s="1"/>
      <c r="BK70" s="1"/>
      <c r="BL70" s="1"/>
      <c r="BM70" s="1"/>
      <c r="BN70" s="1"/>
      <c r="BO70" s="1"/>
      <c r="BP70" s="1"/>
      <c r="BQ70" s="1"/>
      <c r="BR70" s="1"/>
      <c r="BS70" s="1"/>
      <c r="BT70" s="1"/>
      <c r="BU70" s="1"/>
      <c r="BV70" s="1"/>
    </row>
    <row r="71" spans="7:74" ht="15" customHeight="1" x14ac:dyDescent="0.15">
      <c r="Z71" s="4"/>
      <c r="AA71" s="4"/>
      <c r="AB71" s="4"/>
      <c r="AC71" s="4"/>
      <c r="AD71" s="4"/>
      <c r="AE71" s="4"/>
      <c r="AF71" s="4"/>
      <c r="AG71" s="1"/>
      <c r="AH71" s="1"/>
      <c r="AI71" s="1"/>
      <c r="AJ71" s="1"/>
      <c r="AK71" s="1"/>
      <c r="AL71" s="1"/>
      <c r="AM71" s="1"/>
      <c r="AN71" s="1"/>
      <c r="AO71" s="1"/>
      <c r="AP71" s="1"/>
      <c r="AQ71" s="1"/>
      <c r="BD71" s="1"/>
      <c r="BE71" s="1"/>
      <c r="BF71" s="1"/>
      <c r="BG71" s="1"/>
      <c r="BH71" s="1"/>
      <c r="BI71" s="1"/>
      <c r="BJ71" s="1"/>
      <c r="BK71" s="1"/>
      <c r="BL71" s="1"/>
      <c r="BM71" s="1"/>
      <c r="BN71" s="1"/>
      <c r="BO71" s="1"/>
      <c r="BP71" s="1"/>
      <c r="BQ71" s="1"/>
      <c r="BR71" s="1"/>
      <c r="BS71" s="1"/>
      <c r="BT71" s="1"/>
      <c r="BU71" s="1"/>
      <c r="BV71" s="1"/>
    </row>
    <row r="72" spans="7:74" ht="15" customHeight="1" x14ac:dyDescent="0.15">
      <c r="AG72" s="1"/>
      <c r="AH72" s="1"/>
      <c r="AI72" s="1"/>
      <c r="AJ72" s="1"/>
      <c r="AK72" s="1"/>
      <c r="AL72" s="1"/>
      <c r="AM72" s="1"/>
      <c r="AN72" s="1"/>
      <c r="AO72" s="1"/>
      <c r="AP72" s="1"/>
      <c r="AQ72" s="1"/>
      <c r="BD72" s="1"/>
      <c r="BE72" s="1"/>
      <c r="BF72" s="1"/>
      <c r="BG72" s="1"/>
      <c r="BH72" s="1"/>
      <c r="BI72" s="1"/>
      <c r="BJ72" s="1"/>
      <c r="BK72" s="1"/>
      <c r="BL72" s="1"/>
      <c r="BM72" s="1"/>
      <c r="BN72" s="1"/>
      <c r="BO72" s="1"/>
      <c r="BP72" s="1"/>
      <c r="BQ72" s="1"/>
      <c r="BR72" s="1"/>
      <c r="BS72" s="1"/>
      <c r="BT72" s="1"/>
      <c r="BU72" s="1"/>
      <c r="BV72" s="1"/>
    </row>
    <row r="73" spans="7:74" ht="15" customHeight="1" x14ac:dyDescent="0.15">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7:74" ht="15" customHeight="1" x14ac:dyDescent="0.15">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7:74" ht="15" customHeight="1" x14ac:dyDescent="0.15">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row>
    <row r="76" spans="7:74" ht="15" customHeight="1" x14ac:dyDescent="0.15">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row>
    <row r="77" spans="7:74" ht="15" customHeight="1" x14ac:dyDescent="0.15">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row>
    <row r="78" spans="7:74" ht="15" customHeight="1" x14ac:dyDescent="0.15">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row>
    <row r="79" spans="7:74" ht="15" customHeight="1" x14ac:dyDescent="0.15">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row>
    <row r="80" spans="7:74" ht="15" customHeight="1" x14ac:dyDescent="0.15">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row>
    <row r="81" spans="27:70" ht="15" customHeight="1" x14ac:dyDescent="0.15">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row>
    <row r="82" spans="27:70" ht="15" customHeight="1" x14ac:dyDescent="0.15">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row>
    <row r="83" spans="27:70" ht="15" customHeight="1" x14ac:dyDescent="0.15">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row>
    <row r="84" spans="27:70" ht="15" customHeight="1" x14ac:dyDescent="0.15">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row>
    <row r="85" spans="27:70" ht="15" customHeight="1" x14ac:dyDescent="0.15">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row>
    <row r="86" spans="27:70" ht="15" customHeight="1" x14ac:dyDescent="0.15">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row>
    <row r="87" spans="27:70" ht="15" customHeight="1" x14ac:dyDescent="0.15">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row>
    <row r="88" spans="27:70" ht="15" customHeight="1" x14ac:dyDescent="0.15">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row>
    <row r="89" spans="27:70" ht="15" customHeight="1" x14ac:dyDescent="0.15">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row>
    <row r="90" spans="27:70" ht="15" customHeight="1" x14ac:dyDescent="0.15">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row>
    <row r="91" spans="27:70" ht="15" customHeight="1" x14ac:dyDescent="0.15">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row>
    <row r="92" spans="27:70" ht="15" customHeight="1" x14ac:dyDescent="0.15">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M92" s="1"/>
      <c r="BN92" s="1"/>
      <c r="BO92" s="1"/>
      <c r="BP92" s="1"/>
      <c r="BQ92" s="1"/>
      <c r="BR92" s="1"/>
    </row>
    <row r="93" spans="27:70" ht="15" customHeight="1" x14ac:dyDescent="0.15">
      <c r="AA93" s="1"/>
      <c r="AB93" s="1"/>
      <c r="AC93" s="1"/>
      <c r="AD93" s="1"/>
      <c r="AE93" s="1"/>
      <c r="AF93" s="1"/>
      <c r="AG93" s="1"/>
      <c r="AH93" s="1"/>
      <c r="AI93" s="1"/>
      <c r="AJ93" s="1"/>
      <c r="AK93" s="1"/>
      <c r="AL93" s="1"/>
      <c r="AM93" s="1"/>
      <c r="AN93" s="1"/>
      <c r="AO93" s="1"/>
    </row>
    <row r="94" spans="27:70" ht="15" customHeight="1" x14ac:dyDescent="0.15">
      <c r="AA94" s="1"/>
      <c r="AB94" s="1"/>
      <c r="AC94" s="1"/>
      <c r="AD94" s="1"/>
      <c r="AE94" s="1"/>
      <c r="AF94" s="1"/>
      <c r="AG94" s="1"/>
      <c r="AH94" s="1"/>
      <c r="AI94" s="1"/>
      <c r="AJ94" s="1"/>
      <c r="AK94" s="1"/>
      <c r="AL94" s="1"/>
      <c r="AM94" s="1"/>
      <c r="AN94" s="1"/>
      <c r="AO94" s="1"/>
    </row>
    <row r="95" spans="27:70" ht="15" customHeight="1" x14ac:dyDescent="0.15">
      <c r="AA95" s="1"/>
      <c r="AB95" s="1"/>
      <c r="AC95" s="1"/>
      <c r="AD95" s="1"/>
      <c r="AE95" s="1"/>
      <c r="AF95" s="1"/>
      <c r="AG95" s="1"/>
      <c r="AH95" s="1"/>
      <c r="AI95" s="1"/>
      <c r="AJ95" s="1"/>
      <c r="AK95" s="1"/>
      <c r="AL95" s="1"/>
      <c r="AM95" s="1"/>
      <c r="AN95" s="1"/>
      <c r="AO95" s="1"/>
    </row>
    <row r="96" spans="27:70" ht="15" customHeight="1" x14ac:dyDescent="0.15">
      <c r="AA96" s="1"/>
      <c r="AB96" s="1"/>
      <c r="AC96" s="1"/>
      <c r="AD96" s="1"/>
      <c r="AE96" s="1"/>
      <c r="AF96" s="1"/>
      <c r="AG96" s="1"/>
      <c r="AH96" s="1"/>
      <c r="AI96" s="1"/>
      <c r="AJ96" s="1"/>
      <c r="AK96" s="1"/>
      <c r="AL96" s="1"/>
      <c r="AM96" s="1"/>
      <c r="AN96" s="1"/>
      <c r="AO96" s="1"/>
    </row>
    <row r="97" spans="27:41" ht="15" customHeight="1" x14ac:dyDescent="0.15">
      <c r="AA97" s="1"/>
      <c r="AB97" s="1"/>
      <c r="AC97" s="1"/>
      <c r="AD97" s="1"/>
      <c r="AE97" s="1"/>
      <c r="AF97" s="1"/>
      <c r="AG97" s="1"/>
      <c r="AH97" s="1"/>
      <c r="AI97" s="1"/>
      <c r="AJ97" s="1"/>
      <c r="AK97" s="1"/>
      <c r="AL97" s="1"/>
      <c r="AM97" s="1"/>
      <c r="AN97" s="1"/>
      <c r="AO97" s="1"/>
    </row>
    <row r="98" spans="27:41" ht="15" customHeight="1" x14ac:dyDescent="0.15">
      <c r="AA98" s="1"/>
      <c r="AB98" s="1"/>
      <c r="AC98" s="1"/>
      <c r="AD98" s="1"/>
      <c r="AE98" s="1"/>
      <c r="AF98" s="1"/>
      <c r="AG98" s="1"/>
      <c r="AH98" s="1"/>
      <c r="AI98" s="1"/>
      <c r="AJ98" s="1"/>
      <c r="AK98" s="1"/>
      <c r="AL98" s="1"/>
      <c r="AM98" s="1"/>
      <c r="AN98" s="1"/>
      <c r="AO98" s="1"/>
    </row>
    <row r="99" spans="27:41" ht="15" customHeight="1" x14ac:dyDescent="0.15">
      <c r="AA99" s="1"/>
      <c r="AB99" s="1"/>
      <c r="AC99" s="1"/>
      <c r="AD99" s="1"/>
      <c r="AE99" s="1"/>
      <c r="AF99" s="1"/>
      <c r="AG99" s="1"/>
      <c r="AH99" s="1"/>
      <c r="AI99" s="1"/>
      <c r="AJ99" s="1"/>
      <c r="AK99" s="1"/>
      <c r="AL99" s="1"/>
      <c r="AM99" s="1"/>
      <c r="AN99" s="1"/>
      <c r="AO99" s="1"/>
    </row>
    <row r="100" spans="27:41" ht="15" customHeight="1" x14ac:dyDescent="0.15">
      <c r="AA100" s="1"/>
      <c r="AB100" s="1"/>
      <c r="AC100" s="1"/>
      <c r="AD100" s="1"/>
      <c r="AE100" s="1"/>
      <c r="AF100" s="1"/>
      <c r="AG100" s="1"/>
      <c r="AH100" s="1"/>
      <c r="AI100" s="1"/>
      <c r="AJ100" s="1"/>
      <c r="AK100" s="1"/>
      <c r="AL100" s="1"/>
      <c r="AM100" s="1"/>
      <c r="AN100" s="1"/>
      <c r="AO100" s="1"/>
    </row>
    <row r="101" spans="27:41" ht="15" customHeight="1" x14ac:dyDescent="0.15">
      <c r="AA101" s="1"/>
      <c r="AB101" s="1"/>
      <c r="AC101" s="1"/>
      <c r="AD101" s="1"/>
      <c r="AE101" s="1"/>
      <c r="AF101" s="1"/>
      <c r="AG101" s="1"/>
      <c r="AH101" s="1"/>
      <c r="AI101" s="1"/>
      <c r="AJ101" s="1"/>
      <c r="AK101" s="1"/>
      <c r="AL101" s="1"/>
      <c r="AM101" s="1"/>
      <c r="AN101" s="1"/>
      <c r="AO101" s="1"/>
    </row>
    <row r="102" spans="27:41" ht="15" customHeight="1" x14ac:dyDescent="0.15">
      <c r="AA102" s="1"/>
      <c r="AB102" s="1"/>
      <c r="AC102" s="1"/>
      <c r="AD102" s="1"/>
      <c r="AE102" s="1"/>
      <c r="AF102" s="1"/>
      <c r="AG102" s="1"/>
      <c r="AH102" s="1"/>
      <c r="AI102" s="1"/>
      <c r="AJ102" s="1"/>
      <c r="AK102" s="1"/>
      <c r="AL102" s="1"/>
      <c r="AM102" s="1"/>
      <c r="AN102" s="1"/>
      <c r="AO102" s="1"/>
    </row>
    <row r="103" spans="27:41" ht="15" customHeight="1" x14ac:dyDescent="0.15">
      <c r="AA103" s="1"/>
      <c r="AB103" s="1"/>
      <c r="AC103" s="1"/>
      <c r="AD103" s="1"/>
      <c r="AE103" s="1"/>
      <c r="AF103" s="1"/>
      <c r="AG103" s="1"/>
      <c r="AH103" s="1"/>
      <c r="AI103" s="1"/>
      <c r="AJ103" s="1"/>
      <c r="AK103" s="1"/>
      <c r="AL103" s="1"/>
      <c r="AM103" s="1"/>
      <c r="AN103" s="1"/>
      <c r="AO103" s="1"/>
    </row>
    <row r="104" spans="27:41" ht="15" customHeight="1" x14ac:dyDescent="0.15">
      <c r="AA104" s="1"/>
      <c r="AB104" s="1"/>
      <c r="AC104" s="1"/>
      <c r="AD104" s="1"/>
      <c r="AE104" s="1"/>
      <c r="AF104" s="1"/>
      <c r="AG104" s="1"/>
      <c r="AH104" s="1"/>
      <c r="AI104" s="1"/>
      <c r="AJ104" s="1"/>
      <c r="AK104" s="1"/>
      <c r="AL104" s="1"/>
      <c r="AM104" s="1"/>
      <c r="AN104" s="1"/>
      <c r="AO104" s="1"/>
    </row>
    <row r="105" spans="27:41" ht="15" customHeight="1" x14ac:dyDescent="0.15">
      <c r="AA105" s="1"/>
      <c r="AB105" s="1"/>
      <c r="AC105" s="1"/>
      <c r="AD105" s="1"/>
      <c r="AE105" s="1"/>
      <c r="AF105" s="1"/>
      <c r="AG105" s="1"/>
      <c r="AH105" s="1"/>
      <c r="AI105" s="1"/>
      <c r="AJ105" s="1"/>
      <c r="AK105" s="1"/>
      <c r="AL105" s="1"/>
      <c r="AM105" s="1"/>
      <c r="AN105" s="1"/>
      <c r="AO105" s="1"/>
    </row>
  </sheetData>
  <sheetProtection password="E7E3" sheet="1" formatCells="0" selectLockedCells="1"/>
  <mergeCells count="24">
    <mergeCell ref="B3:Q3"/>
    <mergeCell ref="B4:Q4"/>
    <mergeCell ref="R2:V3"/>
    <mergeCell ref="W2:AI3"/>
    <mergeCell ref="W4:AJ5"/>
    <mergeCell ref="I39:AI44"/>
    <mergeCell ref="G6:AI6"/>
    <mergeCell ref="I18:L18"/>
    <mergeCell ref="B14:H15"/>
    <mergeCell ref="B6:F6"/>
    <mergeCell ref="AN22:BB24"/>
    <mergeCell ref="I16:AI17"/>
    <mergeCell ref="N45:Q45"/>
    <mergeCell ref="B39:H39"/>
    <mergeCell ref="S45:Y45"/>
    <mergeCell ref="I19:AI30"/>
    <mergeCell ref="AN41:BB43"/>
    <mergeCell ref="B8:F10"/>
    <mergeCell ref="S31:Y31"/>
    <mergeCell ref="N31:Q31"/>
    <mergeCell ref="B16:H16"/>
    <mergeCell ref="I14:AI15"/>
    <mergeCell ref="B11:F11"/>
    <mergeCell ref="B19:H19"/>
  </mergeCells>
  <phoneticPr fontId="27"/>
  <dataValidations count="3">
    <dataValidation allowBlank="1" showInputMessage="1" sqref="I19:I26 AB18 R18 N18 J37:J38 J31 J45 J47:J48"/>
    <dataValidation type="list" allowBlank="1" showInputMessage="1" showErrorMessage="1" sqref="M8:M10 AA18 Q18 M18 J46 U18 W8:W10 G8:G11 I37:I38 I31 R32:R34 J35:J36 V47 I45 I47:I48 J32 V37">
      <formula1>"□,■"</formula1>
    </dataValidation>
    <dataValidation imeMode="halfAlpha" allowBlank="1" showInputMessage="1" showErrorMessage="1" sqref="BG51:BS53 BM48:BO48 BP48:BS49 BG48:BL49"/>
  </dataValidations>
  <pageMargins left="0.39370078740157483" right="0.39370078740157483" top="0.39370078740157483" bottom="0.59055118110236227" header="0.31496062992125984" footer="0.19685039370078741"/>
  <pageSetup paperSize="9" scale="95" orientation="portrait" r:id="rId1"/>
  <headerFooter scaleWithDoc="0">
    <oddFooter>&amp;L&amp;"Meiryo UI,標準"&amp;8ＨＰJ-713-6　(Ver.20241001）&amp;R&amp;"Meiryo UI,標準"&amp;8Copyright 2019-2024 Houseplus Corporation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I111"/>
  <sheetViews>
    <sheetView showGridLines="0" view="pageBreakPreview" topLeftCell="A8" zoomScaleNormal="140" zoomScaleSheetLayoutView="100" workbookViewId="0">
      <selection activeCell="I42" sqref="I42"/>
    </sheetView>
  </sheetViews>
  <sheetFormatPr defaultColWidth="2.625" defaultRowHeight="15" customHeight="1" x14ac:dyDescent="0.15"/>
  <cols>
    <col min="1" max="8" width="2.625" style="2"/>
    <col min="9" max="23" width="2.625" style="2" customWidth="1"/>
    <col min="24" max="24" width="3" style="2" customWidth="1"/>
    <col min="25" max="25" width="2.875" style="2" customWidth="1"/>
    <col min="26" max="28" width="2.625" style="2"/>
    <col min="29" max="29" width="3.625" style="2" customWidth="1"/>
    <col min="30" max="75" width="2.625" style="2"/>
    <col min="76" max="76" width="2.625" style="2" customWidth="1"/>
    <col min="77" max="77" width="7.625" style="2" customWidth="1"/>
    <col min="78" max="79" width="13.625" style="2" customWidth="1"/>
    <col min="80" max="87" width="16.625" style="2" customWidth="1"/>
    <col min="88" max="97" width="10.375" style="2" customWidth="1"/>
    <col min="98" max="102" width="17.625" style="2" customWidth="1"/>
    <col min="103" max="110" width="20" style="2" customWidth="1"/>
    <col min="111" max="113" width="17.125" style="2" customWidth="1"/>
    <col min="114" max="116" width="12.625" style="2" customWidth="1"/>
    <col min="117" max="118" width="18.125" style="2" customWidth="1"/>
    <col min="119" max="122" width="21" style="2" customWidth="1"/>
    <col min="123" max="128" width="10.875" style="2" customWidth="1"/>
    <col min="129" max="129" width="9.625" style="2" customWidth="1"/>
    <col min="130" max="130" width="14.625" style="2" customWidth="1"/>
    <col min="131" max="131" width="6.75" style="2" customWidth="1"/>
    <col min="132" max="132" width="19.75" style="2" customWidth="1"/>
    <col min="133" max="133" width="16.625" style="2" customWidth="1"/>
    <col min="134" max="135" width="13" style="2" customWidth="1"/>
    <col min="136" max="136" width="17.5" style="2" customWidth="1"/>
    <col min="137" max="137" width="20.5" style="2" customWidth="1"/>
    <col min="138" max="138" width="13.875" style="2" customWidth="1"/>
    <col min="139" max="16384" width="2.625" style="2"/>
  </cols>
  <sheetData>
    <row r="1" spans="1:139" ht="6.75" customHeight="1" x14ac:dyDescent="0.15">
      <c r="A1" s="74"/>
      <c r="B1" s="3"/>
      <c r="C1" s="3"/>
      <c r="D1" s="3"/>
      <c r="E1" s="3"/>
      <c r="F1" s="3"/>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139" ht="1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row>
    <row r="3" spans="1:139" ht="15" customHeight="1" x14ac:dyDescent="0.15">
      <c r="A3" s="74"/>
      <c r="B3" s="733" t="s">
        <v>19</v>
      </c>
      <c r="C3" s="733"/>
      <c r="D3" s="733"/>
      <c r="E3" s="733"/>
      <c r="F3" s="733"/>
      <c r="G3" s="733"/>
      <c r="H3" s="733"/>
      <c r="I3" s="733"/>
      <c r="J3" s="733"/>
      <c r="K3" s="733"/>
      <c r="L3" s="733"/>
      <c r="M3" s="733"/>
      <c r="N3" s="733"/>
      <c r="O3" s="733"/>
      <c r="P3" s="274"/>
      <c r="Q3" s="274"/>
      <c r="R3" s="274"/>
      <c r="S3" s="274"/>
      <c r="T3" s="274"/>
      <c r="U3" s="274"/>
      <c r="V3" s="274"/>
      <c r="W3" s="274"/>
      <c r="X3" s="274"/>
      <c r="Y3" s="274"/>
      <c r="Z3" s="274"/>
      <c r="AA3" s="74"/>
      <c r="AB3" s="74"/>
      <c r="AC3" s="74"/>
      <c r="AD3" s="74"/>
      <c r="AE3" s="74"/>
      <c r="AF3" s="74"/>
      <c r="AG3" s="74"/>
      <c r="AH3" s="74"/>
      <c r="AI3" s="74"/>
      <c r="AJ3" s="74"/>
      <c r="AN3" s="1038" t="s">
        <v>351</v>
      </c>
      <c r="AO3" s="1039"/>
      <c r="AP3" s="1039"/>
      <c r="AQ3" s="1039"/>
      <c r="AR3" s="1039"/>
      <c r="AS3" s="1039"/>
      <c r="AT3" s="1039"/>
      <c r="AU3" s="1039"/>
      <c r="AV3" s="1039"/>
      <c r="AW3" s="1039"/>
      <c r="AX3" s="1039"/>
      <c r="AY3" s="1039"/>
      <c r="AZ3" s="1039"/>
      <c r="BA3" s="1039"/>
      <c r="BB3" s="1040"/>
      <c r="BQ3" s="4"/>
      <c r="BR3" s="4"/>
      <c r="BS3" s="4"/>
      <c r="BT3" s="4"/>
      <c r="BU3" s="4"/>
      <c r="BV3" s="4"/>
      <c r="BW3" s="4"/>
    </row>
    <row r="4" spans="1:139" ht="15" customHeight="1" thickBot="1" x14ac:dyDescent="0.2">
      <c r="A4" s="74"/>
      <c r="B4" s="735" t="s">
        <v>459</v>
      </c>
      <c r="C4" s="735"/>
      <c r="D4" s="735"/>
      <c r="E4" s="735"/>
      <c r="F4" s="735"/>
      <c r="G4" s="735"/>
      <c r="H4" s="735"/>
      <c r="I4" s="735"/>
      <c r="J4" s="735"/>
      <c r="K4" s="735"/>
      <c r="L4" s="735"/>
      <c r="M4" s="735"/>
      <c r="N4" s="735"/>
      <c r="O4" s="735"/>
      <c r="P4" s="735"/>
      <c r="Q4" s="735"/>
      <c r="R4" s="735"/>
      <c r="S4" s="735"/>
      <c r="T4" s="735"/>
      <c r="U4" s="735"/>
      <c r="V4" s="735"/>
      <c r="W4" s="804" t="s">
        <v>336</v>
      </c>
      <c r="X4" s="804"/>
      <c r="Y4" s="804"/>
      <c r="Z4" s="804"/>
      <c r="AA4" s="804"/>
      <c r="AB4" s="804"/>
      <c r="AC4" s="804"/>
      <c r="AD4" s="804"/>
      <c r="AE4" s="804"/>
      <c r="AF4" s="804"/>
      <c r="AG4" s="804"/>
      <c r="AH4" s="804"/>
      <c r="AI4" s="804"/>
      <c r="AJ4" s="804"/>
      <c r="AN4" s="1041"/>
      <c r="AO4" s="1042"/>
      <c r="AP4" s="1042"/>
      <c r="AQ4" s="1042"/>
      <c r="AR4" s="1042"/>
      <c r="AS4" s="1042"/>
      <c r="AT4" s="1042"/>
      <c r="AU4" s="1042"/>
      <c r="AV4" s="1042"/>
      <c r="AW4" s="1042"/>
      <c r="AX4" s="1042"/>
      <c r="AY4" s="1042"/>
      <c r="AZ4" s="1042"/>
      <c r="BA4" s="1042"/>
      <c r="BB4" s="1043"/>
      <c r="BQ4" s="8"/>
      <c r="BR4" s="8"/>
      <c r="BS4" s="8"/>
      <c r="BT4" s="8"/>
      <c r="BU4" s="8"/>
      <c r="BV4" s="8"/>
      <c r="BW4" s="8"/>
    </row>
    <row r="5" spans="1:139" ht="6.75" customHeight="1" thickBot="1" x14ac:dyDescent="0.2">
      <c r="A5" s="74"/>
      <c r="B5" s="3"/>
      <c r="C5" s="3"/>
      <c r="D5" s="3"/>
      <c r="E5" s="3"/>
      <c r="F5" s="3"/>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139" ht="19.5" customHeight="1" thickBot="1" x14ac:dyDescent="0.2">
      <c r="A6" s="74"/>
      <c r="B6" s="739" t="s">
        <v>0</v>
      </c>
      <c r="C6" s="740"/>
      <c r="D6" s="740"/>
      <c r="E6" s="740"/>
      <c r="F6" s="740"/>
      <c r="G6" s="1066" t="str">
        <f t="array" ref="G6">INDEX(IF('仕様書（外皮）'!K6:AK6="", "",'仕様書（外皮）'!K6:AK6), 1, 1)</f>
        <v/>
      </c>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c r="AF6" s="1067"/>
      <c r="AG6" s="1067"/>
      <c r="AH6" s="1067"/>
      <c r="AI6" s="1068"/>
      <c r="AJ6" s="76"/>
      <c r="AK6" s="4"/>
      <c r="AL6" s="1065"/>
      <c r="AM6" s="1065"/>
      <c r="AN6" s="1065"/>
      <c r="AO6" s="1065"/>
      <c r="AP6" s="1065"/>
      <c r="AQ6" s="1065"/>
      <c r="AR6" s="1065"/>
      <c r="AS6" s="1065"/>
      <c r="AT6" s="1065"/>
      <c r="AU6" s="1065"/>
      <c r="AV6" s="1065"/>
      <c r="AW6" s="1065"/>
      <c r="AX6" s="1065"/>
      <c r="AY6" s="1065"/>
      <c r="AZ6" s="1065"/>
      <c r="BA6" s="16"/>
      <c r="BB6" s="16"/>
      <c r="BC6" s="16"/>
      <c r="BD6" s="16"/>
      <c r="BE6" s="16"/>
      <c r="BF6" s="16"/>
      <c r="BG6" s="16"/>
      <c r="BH6" s="16"/>
      <c r="BI6" s="16"/>
      <c r="BJ6" s="16"/>
      <c r="BK6" s="16"/>
      <c r="BL6" s="16"/>
      <c r="BM6" s="16"/>
      <c r="BN6" s="16"/>
      <c r="BO6" s="16"/>
      <c r="BP6" s="16"/>
      <c r="BQ6" s="16"/>
      <c r="BR6" s="16"/>
      <c r="BS6" s="16"/>
      <c r="BT6" s="16"/>
      <c r="BU6" s="16"/>
      <c r="BV6" s="16"/>
      <c r="BW6" s="16"/>
    </row>
    <row r="7" spans="1:139" ht="6.75" customHeight="1" x14ac:dyDescent="0.15">
      <c r="A7" s="74"/>
      <c r="B7" s="3"/>
      <c r="C7" s="3"/>
      <c r="D7" s="3"/>
      <c r="E7" s="3"/>
      <c r="F7" s="3"/>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L7" s="1065"/>
      <c r="AM7" s="1065"/>
      <c r="AN7" s="1065"/>
      <c r="AO7" s="1065"/>
      <c r="AP7" s="1065"/>
      <c r="AQ7" s="1065"/>
      <c r="AR7" s="1065"/>
      <c r="AS7" s="1065"/>
      <c r="AT7" s="1065"/>
      <c r="AU7" s="1065"/>
      <c r="AV7" s="1065"/>
      <c r="AW7" s="1065"/>
      <c r="AX7" s="1065"/>
      <c r="AY7" s="1065"/>
      <c r="AZ7" s="1065"/>
      <c r="BA7" s="4"/>
      <c r="BB7" s="4"/>
      <c r="BC7" s="4"/>
      <c r="BD7" s="4"/>
      <c r="BE7" s="4"/>
      <c r="BF7" s="4"/>
      <c r="BG7" s="4"/>
      <c r="BH7" s="4"/>
      <c r="BI7" s="4"/>
      <c r="BJ7" s="4"/>
      <c r="BK7" s="4"/>
      <c r="BL7" s="4"/>
      <c r="BM7" s="4"/>
      <c r="BN7" s="4"/>
      <c r="BO7" s="4"/>
      <c r="BP7" s="4"/>
      <c r="BQ7" s="4"/>
      <c r="BR7" s="4"/>
      <c r="BS7" s="4"/>
      <c r="BT7" s="4"/>
      <c r="BU7" s="4"/>
      <c r="BV7" s="4"/>
      <c r="BW7" s="4"/>
    </row>
    <row r="8" spans="1:139" ht="15" customHeight="1" x14ac:dyDescent="0.15">
      <c r="A8" s="77"/>
      <c r="B8" s="1062" t="s">
        <v>11</v>
      </c>
      <c r="C8" s="1063"/>
      <c r="D8" s="1063"/>
      <c r="E8" s="1063"/>
      <c r="F8" s="1064"/>
      <c r="G8" s="78" t="s">
        <v>24</v>
      </c>
      <c r="H8" s="79" t="s">
        <v>337</v>
      </c>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c r="AJ8" s="77"/>
      <c r="AK8" s="4"/>
      <c r="AL8" s="4"/>
      <c r="AM8" s="4"/>
      <c r="AN8" s="4"/>
      <c r="AO8" s="4"/>
      <c r="AP8" s="4"/>
      <c r="AQ8" s="4"/>
      <c r="AR8" s="4"/>
      <c r="AS8" s="4"/>
      <c r="AT8" s="4"/>
      <c r="AU8" s="4"/>
      <c r="AV8" s="4"/>
      <c r="AW8" s="4"/>
      <c r="AX8" s="4"/>
      <c r="AY8" s="4"/>
      <c r="AZ8" s="4"/>
      <c r="BA8" s="4"/>
      <c r="BB8" s="4"/>
      <c r="BC8" s="4"/>
      <c r="BD8" s="4"/>
      <c r="BE8" s="4"/>
      <c r="BF8" s="4"/>
      <c r="BG8" s="5"/>
      <c r="BH8" s="5"/>
      <c r="BI8" s="5"/>
      <c r="BJ8" s="5"/>
      <c r="BK8" s="4"/>
      <c r="BL8" s="4"/>
      <c r="BM8" s="4"/>
      <c r="BN8" s="4"/>
      <c r="BO8" s="4"/>
      <c r="BP8" s="4"/>
      <c r="BQ8" s="8"/>
      <c r="BR8" s="8"/>
      <c r="BS8" s="8"/>
      <c r="BT8" s="8"/>
      <c r="BU8" s="8"/>
      <c r="BV8" s="8"/>
      <c r="BW8" s="8"/>
      <c r="BY8" s="10"/>
      <c r="BZ8" s="10"/>
      <c r="CA8" s="10"/>
      <c r="CB8" s="10"/>
      <c r="CC8" s="10"/>
      <c r="CD8" s="10"/>
      <c r="CE8" s="10"/>
      <c r="CF8" s="10"/>
      <c r="CG8" s="10"/>
      <c r="CH8" s="10"/>
      <c r="CI8" s="10"/>
      <c r="CJ8" s="11"/>
      <c r="CK8" s="11"/>
      <c r="CL8" s="11"/>
      <c r="CM8" s="11"/>
      <c r="CN8" s="11"/>
      <c r="CO8" s="11"/>
      <c r="CP8" s="11"/>
      <c r="CQ8" s="11"/>
      <c r="CR8" s="11"/>
      <c r="CS8" s="11"/>
      <c r="CT8" s="10"/>
      <c r="CU8" s="10"/>
      <c r="CV8" s="10"/>
      <c r="CW8" s="10"/>
      <c r="CX8" s="10"/>
      <c r="CY8" s="10"/>
      <c r="CZ8" s="10"/>
      <c r="DA8" s="10"/>
      <c r="DB8" s="10"/>
      <c r="DC8" s="10"/>
      <c r="DD8" s="10"/>
      <c r="DE8" s="10"/>
      <c r="DF8" s="10"/>
      <c r="DG8" s="11"/>
      <c r="DH8" s="11"/>
      <c r="DI8" s="11"/>
      <c r="DJ8" s="10"/>
      <c r="DK8" s="11"/>
      <c r="DL8" s="11"/>
      <c r="DM8" s="11"/>
      <c r="DN8" s="11"/>
      <c r="DO8" s="11"/>
      <c r="DP8" s="11"/>
      <c r="DQ8" s="11"/>
      <c r="DR8" s="11"/>
      <c r="DS8" s="11"/>
      <c r="DT8" s="11"/>
      <c r="DU8" s="11"/>
      <c r="DV8" s="11"/>
      <c r="DW8" s="11"/>
      <c r="DX8" s="11"/>
      <c r="DY8" s="10"/>
      <c r="DZ8" s="10"/>
      <c r="EA8" s="10"/>
      <c r="EB8" s="10"/>
      <c r="EC8" s="10"/>
      <c r="ED8" s="10"/>
      <c r="EE8" s="12"/>
      <c r="EF8" s="11"/>
      <c r="EG8" s="11"/>
      <c r="EH8" s="11"/>
      <c r="EI8" s="1"/>
    </row>
    <row r="9" spans="1:139" ht="7.5" customHeight="1" x14ac:dyDescent="0.15">
      <c r="A9" s="77"/>
      <c r="B9" s="77"/>
      <c r="C9" s="81"/>
      <c r="D9" s="81"/>
      <c r="E9" s="81"/>
      <c r="F9" s="81"/>
      <c r="G9" s="81"/>
      <c r="H9" s="82"/>
      <c r="I9" s="74"/>
      <c r="J9" s="74"/>
      <c r="K9" s="74"/>
      <c r="L9" s="74"/>
      <c r="M9" s="74"/>
      <c r="N9" s="74"/>
      <c r="O9" s="74"/>
      <c r="P9" s="74"/>
      <c r="Q9" s="74"/>
      <c r="R9" s="74"/>
      <c r="S9" s="74"/>
      <c r="T9" s="74"/>
      <c r="U9" s="77"/>
      <c r="V9" s="77"/>
      <c r="W9" s="77"/>
      <c r="X9" s="77"/>
      <c r="Y9" s="77"/>
      <c r="Z9" s="77"/>
      <c r="AA9" s="77"/>
      <c r="AB9" s="77"/>
      <c r="AC9" s="77"/>
      <c r="AD9" s="77"/>
      <c r="AE9" s="77"/>
      <c r="AF9" s="77"/>
      <c r="AG9" s="77"/>
      <c r="AH9" s="77"/>
      <c r="AI9" s="77"/>
      <c r="AJ9" s="77"/>
      <c r="AP9" s="6"/>
      <c r="AQ9" s="6"/>
      <c r="AR9" s="6"/>
      <c r="AS9" s="6"/>
      <c r="AT9" s="6"/>
      <c r="AU9" s="43"/>
      <c r="AV9" s="43"/>
      <c r="AW9" s="43"/>
      <c r="AX9" s="43"/>
      <c r="AY9" s="43"/>
      <c r="AZ9" s="43"/>
      <c r="BA9" s="43"/>
      <c r="BB9" s="43"/>
      <c r="BC9" s="43"/>
      <c r="BD9" s="43"/>
      <c r="BE9" s="43"/>
      <c r="BF9" s="43"/>
      <c r="BG9" s="43"/>
      <c r="BH9" s="43"/>
      <c r="BI9" s="43"/>
      <c r="BJ9" s="43"/>
      <c r="BK9" s="43"/>
      <c r="BL9" s="43"/>
      <c r="BM9" s="43"/>
      <c r="BN9" s="43"/>
      <c r="BO9" s="43"/>
      <c r="BP9" s="43"/>
      <c r="BQ9" s="13"/>
      <c r="BR9" s="13"/>
      <c r="BS9" s="13"/>
      <c r="BT9" s="13"/>
      <c r="BU9" s="13"/>
      <c r="BV9" s="13"/>
      <c r="BW9" s="13"/>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row>
    <row r="10" spans="1:139" ht="15" customHeight="1" x14ac:dyDescent="0.15">
      <c r="A10" s="77"/>
      <c r="B10" s="77" t="s">
        <v>314</v>
      </c>
      <c r="C10" s="77"/>
      <c r="D10" s="83"/>
      <c r="E10" s="83"/>
      <c r="F10" s="83"/>
      <c r="G10" s="84"/>
      <c r="H10" s="77"/>
      <c r="I10" s="85"/>
      <c r="J10" s="83"/>
      <c r="K10" s="83"/>
      <c r="L10" s="83"/>
      <c r="M10" s="83"/>
      <c r="N10" s="83"/>
      <c r="O10" s="83"/>
      <c r="P10" s="83"/>
      <c r="Q10" s="83"/>
      <c r="R10" s="83"/>
      <c r="S10" s="83"/>
      <c r="T10" s="83"/>
      <c r="U10" s="77"/>
      <c r="V10" s="77"/>
      <c r="W10" s="77"/>
      <c r="X10" s="77"/>
      <c r="Y10" s="77"/>
      <c r="Z10" s="77"/>
      <c r="AA10" s="77"/>
      <c r="AB10" s="77"/>
      <c r="AC10" s="77"/>
      <c r="AD10" s="77"/>
      <c r="AE10" s="77"/>
      <c r="AF10" s="77"/>
      <c r="AG10" s="77"/>
      <c r="AH10" s="77"/>
      <c r="AI10" s="77"/>
      <c r="AJ10" s="83"/>
      <c r="AP10" s="6"/>
      <c r="AQ10" s="6"/>
      <c r="AR10" s="6"/>
      <c r="AS10" s="6"/>
      <c r="AT10" s="6"/>
      <c r="AU10" s="8"/>
      <c r="AV10" s="8"/>
      <c r="AW10" s="8"/>
      <c r="AX10" s="8"/>
      <c r="AY10" s="8"/>
      <c r="AZ10" s="8"/>
      <c r="BA10" s="8"/>
      <c r="BB10" s="8"/>
      <c r="BC10" s="8"/>
      <c r="BD10" s="8"/>
      <c r="BE10" s="8"/>
      <c r="BF10" s="8"/>
      <c r="BG10" s="8"/>
      <c r="BH10" s="8"/>
      <c r="BI10" s="8"/>
      <c r="BJ10" s="8"/>
      <c r="BK10" s="8"/>
      <c r="BL10" s="8"/>
      <c r="BM10" s="8"/>
      <c r="BN10" s="8"/>
      <c r="BO10" s="8"/>
      <c r="BP10" s="8"/>
      <c r="BQ10" s="13"/>
      <c r="BR10" s="13"/>
      <c r="BS10" s="13"/>
      <c r="BT10" s="13"/>
      <c r="BU10" s="13"/>
      <c r="BV10" s="13"/>
      <c r="BW10" s="13"/>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row>
    <row r="11" spans="1:139" ht="15" customHeight="1" thickBot="1" x14ac:dyDescent="0.2">
      <c r="A11" s="77"/>
      <c r="B11" s="1044" t="s">
        <v>308</v>
      </c>
      <c r="C11" s="1045"/>
      <c r="D11" s="1045"/>
      <c r="E11" s="1045"/>
      <c r="F11" s="1045"/>
      <c r="G11" s="1045"/>
      <c r="H11" s="1046"/>
      <c r="I11" s="1050" t="s">
        <v>440</v>
      </c>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2"/>
      <c r="AJ11" s="86"/>
      <c r="BA11" s="8"/>
      <c r="BB11" s="8"/>
      <c r="BC11" s="8"/>
      <c r="BD11" s="8"/>
      <c r="BE11" s="8"/>
      <c r="BF11" s="8"/>
      <c r="BG11" s="8"/>
      <c r="BH11" s="8"/>
      <c r="BI11" s="8"/>
      <c r="BJ11" s="8"/>
      <c r="BK11" s="8"/>
      <c r="BL11" s="8"/>
      <c r="BM11" s="8"/>
      <c r="BN11" s="8"/>
      <c r="BO11" s="8"/>
      <c r="BP11" s="8"/>
      <c r="BQ11" s="13"/>
      <c r="BR11" s="13"/>
      <c r="BS11" s="13"/>
      <c r="BT11" s="13"/>
      <c r="BU11" s="13"/>
      <c r="BV11" s="13"/>
      <c r="BW11" s="13"/>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row>
    <row r="12" spans="1:139" ht="15" customHeight="1" x14ac:dyDescent="0.15">
      <c r="A12" s="77"/>
      <c r="B12" s="1047"/>
      <c r="C12" s="1048"/>
      <c r="D12" s="1048"/>
      <c r="E12" s="1048"/>
      <c r="F12" s="1048"/>
      <c r="G12" s="1048"/>
      <c r="H12" s="1049"/>
      <c r="I12" s="1053"/>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5"/>
      <c r="AJ12" s="86"/>
      <c r="AN12" s="1056" t="s">
        <v>350</v>
      </c>
      <c r="AO12" s="1057"/>
      <c r="AP12" s="1057"/>
      <c r="AQ12" s="1057"/>
      <c r="AR12" s="1057"/>
      <c r="AS12" s="1057"/>
      <c r="AT12" s="1057"/>
      <c r="AU12" s="1057"/>
      <c r="AV12" s="1057"/>
      <c r="AW12" s="1057"/>
      <c r="AX12" s="1057"/>
      <c r="AY12" s="1057"/>
      <c r="AZ12" s="1057"/>
      <c r="BA12" s="1057"/>
      <c r="BB12" s="1058"/>
      <c r="BC12" s="8"/>
      <c r="BD12" s="8"/>
      <c r="BE12" s="8"/>
      <c r="BF12" s="8"/>
      <c r="BG12" s="8"/>
      <c r="BH12" s="8"/>
      <c r="BI12" s="8"/>
      <c r="BJ12" s="8"/>
      <c r="BK12" s="8"/>
      <c r="BL12" s="8"/>
      <c r="BM12" s="8"/>
      <c r="BN12" s="8"/>
      <c r="BO12" s="8"/>
      <c r="BP12" s="8"/>
      <c r="BQ12" s="13"/>
      <c r="BR12" s="13"/>
      <c r="BS12" s="13"/>
      <c r="BT12" s="13"/>
      <c r="BU12" s="13"/>
      <c r="BV12" s="13"/>
      <c r="BW12" s="13"/>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row>
    <row r="13" spans="1:139" ht="15" customHeight="1" thickBot="1" x14ac:dyDescent="0.2">
      <c r="A13" s="77"/>
      <c r="B13" s="753" t="s">
        <v>443</v>
      </c>
      <c r="C13" s="754"/>
      <c r="D13" s="754"/>
      <c r="E13" s="754"/>
      <c r="F13" s="754"/>
      <c r="G13" s="754"/>
      <c r="H13" s="754"/>
      <c r="I13" s="1024" t="s">
        <v>441</v>
      </c>
      <c r="J13" s="1025"/>
      <c r="K13" s="1025"/>
      <c r="L13" s="1025"/>
      <c r="M13" s="1025"/>
      <c r="N13" s="1025"/>
      <c r="O13" s="1025"/>
      <c r="P13" s="1025"/>
      <c r="Q13" s="1025"/>
      <c r="R13" s="1025"/>
      <c r="S13" s="1025"/>
      <c r="T13" s="1025"/>
      <c r="U13" s="1025"/>
      <c r="V13" s="1025"/>
      <c r="W13" s="1025"/>
      <c r="X13" s="1025"/>
      <c r="Y13" s="1025"/>
      <c r="Z13" s="1025"/>
      <c r="AA13" s="1025"/>
      <c r="AB13" s="1025"/>
      <c r="AC13" s="1025"/>
      <c r="AD13" s="1025"/>
      <c r="AE13" s="1025"/>
      <c r="AF13" s="1025"/>
      <c r="AG13" s="1025"/>
      <c r="AH13" s="1025"/>
      <c r="AI13" s="1026"/>
      <c r="AJ13" s="86"/>
      <c r="AN13" s="1059"/>
      <c r="AO13" s="1060"/>
      <c r="AP13" s="1060"/>
      <c r="AQ13" s="1060"/>
      <c r="AR13" s="1060"/>
      <c r="AS13" s="1060"/>
      <c r="AT13" s="1060"/>
      <c r="AU13" s="1060"/>
      <c r="AV13" s="1060"/>
      <c r="AW13" s="1060"/>
      <c r="AX13" s="1060"/>
      <c r="AY13" s="1060"/>
      <c r="AZ13" s="1060"/>
      <c r="BA13" s="1060"/>
      <c r="BB13" s="1061"/>
      <c r="BC13" s="8"/>
      <c r="BD13" s="8"/>
      <c r="BE13" s="8"/>
      <c r="BF13" s="8"/>
      <c r="BG13" s="8"/>
      <c r="BH13" s="8"/>
      <c r="BI13" s="8"/>
      <c r="BJ13" s="8"/>
      <c r="BK13" s="8"/>
      <c r="BL13" s="8"/>
      <c r="BM13" s="8"/>
      <c r="BN13" s="8"/>
      <c r="BO13" s="8"/>
      <c r="BP13" s="8"/>
      <c r="BQ13" s="13"/>
      <c r="BR13" s="13"/>
      <c r="BS13" s="13"/>
      <c r="BT13" s="13"/>
      <c r="BU13" s="13"/>
      <c r="BV13" s="13"/>
      <c r="BW13" s="13"/>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row>
    <row r="14" spans="1:139" ht="15" customHeight="1" x14ac:dyDescent="0.15">
      <c r="A14" s="77"/>
      <c r="B14" s="94"/>
      <c r="C14" s="256"/>
      <c r="D14" s="256"/>
      <c r="E14" s="257"/>
      <c r="F14" s="95"/>
      <c r="G14" s="95"/>
      <c r="H14" s="218"/>
      <c r="I14" s="1027"/>
      <c r="J14" s="1028"/>
      <c r="K14" s="1028"/>
      <c r="L14" s="1028"/>
      <c r="M14" s="1028"/>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9"/>
      <c r="AJ14" s="77"/>
      <c r="BA14" s="8"/>
      <c r="BB14" s="8"/>
      <c r="BC14" s="8"/>
      <c r="BD14" s="8"/>
      <c r="BE14" s="8"/>
      <c r="BF14" s="8"/>
      <c r="BG14" s="8"/>
      <c r="BH14" s="8"/>
      <c r="BI14" s="8"/>
      <c r="BJ14" s="8"/>
      <c r="BK14" s="8"/>
      <c r="BL14" s="8"/>
      <c r="BM14" s="8"/>
      <c r="BN14" s="8"/>
      <c r="BO14" s="8"/>
      <c r="BP14" s="8"/>
      <c r="BQ14" s="13"/>
      <c r="BR14" s="13"/>
      <c r="BS14" s="13"/>
      <c r="BT14" s="13"/>
      <c r="BU14" s="13"/>
      <c r="BV14" s="13"/>
      <c r="BW14" s="13"/>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row>
    <row r="15" spans="1:139" ht="15" customHeight="1" x14ac:dyDescent="0.15">
      <c r="A15" s="77"/>
      <c r="B15" s="1033"/>
      <c r="C15" s="1034"/>
      <c r="D15" s="1034"/>
      <c r="E15" s="1034"/>
      <c r="F15" s="1034"/>
      <c r="G15" s="1034"/>
      <c r="H15" s="1035"/>
      <c r="I15" s="1027"/>
      <c r="J15" s="1028"/>
      <c r="K15" s="1028"/>
      <c r="L15" s="1028"/>
      <c r="M15" s="1028"/>
      <c r="N15" s="1028"/>
      <c r="O15" s="1028"/>
      <c r="P15" s="1028"/>
      <c r="Q15" s="1028"/>
      <c r="R15" s="1028"/>
      <c r="S15" s="1028"/>
      <c r="T15" s="1028"/>
      <c r="U15" s="1028"/>
      <c r="V15" s="1028"/>
      <c r="W15" s="1028"/>
      <c r="X15" s="1028"/>
      <c r="Y15" s="1028"/>
      <c r="Z15" s="1028"/>
      <c r="AA15" s="1028"/>
      <c r="AB15" s="1028"/>
      <c r="AC15" s="1028"/>
      <c r="AD15" s="1028"/>
      <c r="AE15" s="1028"/>
      <c r="AF15" s="1028"/>
      <c r="AG15" s="1028"/>
      <c r="AH15" s="1028"/>
      <c r="AI15" s="1029"/>
      <c r="AJ15" s="87"/>
      <c r="BI15" s="8"/>
      <c r="BJ15" s="8"/>
      <c r="BK15" s="8"/>
      <c r="BL15" s="8"/>
      <c r="BM15" s="8"/>
      <c r="BN15" s="8"/>
      <c r="BO15" s="8"/>
      <c r="BP15" s="8"/>
      <c r="BQ15" s="14"/>
      <c r="BR15" s="14"/>
      <c r="BS15" s="14"/>
      <c r="BT15" s="14"/>
      <c r="BU15" s="14"/>
      <c r="BV15" s="14"/>
      <c r="BW15" s="14"/>
      <c r="BY15" s="1"/>
      <c r="DG15" s="1"/>
      <c r="DH15" s="1"/>
      <c r="DI15" s="1"/>
      <c r="DJ15" s="1"/>
      <c r="DK15" s="1"/>
      <c r="DL15" s="1"/>
      <c r="DM15" s="1"/>
      <c r="DN15" s="1"/>
      <c r="DO15" s="1"/>
      <c r="DP15" s="1"/>
      <c r="DQ15" s="1"/>
      <c r="DR15" s="1"/>
      <c r="DS15" s="1"/>
      <c r="DT15" s="1"/>
      <c r="DU15" s="1"/>
      <c r="DV15" s="1"/>
      <c r="DW15" s="1"/>
      <c r="DX15" s="1"/>
      <c r="DY15" s="1"/>
      <c r="DZ15" s="1"/>
      <c r="EA15" s="1"/>
      <c r="EB15" s="1"/>
      <c r="EC15" s="1"/>
    </row>
    <row r="16" spans="1:139" ht="15" customHeight="1" x14ac:dyDescent="0.15">
      <c r="A16" s="77"/>
      <c r="B16" s="1037"/>
      <c r="C16" s="1034"/>
      <c r="D16" s="1034"/>
      <c r="E16" s="1034"/>
      <c r="F16" s="1034"/>
      <c r="G16" s="1034"/>
      <c r="H16" s="1035"/>
      <c r="I16" s="1027"/>
      <c r="J16" s="1028"/>
      <c r="K16" s="1028"/>
      <c r="L16" s="1028"/>
      <c r="M16" s="1028"/>
      <c r="N16" s="1028"/>
      <c r="O16" s="1028"/>
      <c r="P16" s="1028"/>
      <c r="Q16" s="1028"/>
      <c r="R16" s="1028"/>
      <c r="S16" s="1028"/>
      <c r="T16" s="1028"/>
      <c r="U16" s="1028"/>
      <c r="V16" s="1028"/>
      <c r="W16" s="1028"/>
      <c r="X16" s="1028"/>
      <c r="Y16" s="1028"/>
      <c r="Z16" s="1028"/>
      <c r="AA16" s="1028"/>
      <c r="AB16" s="1028"/>
      <c r="AC16" s="1028"/>
      <c r="AD16" s="1028"/>
      <c r="AE16" s="1028"/>
      <c r="AF16" s="1028"/>
      <c r="AG16" s="1028"/>
      <c r="AH16" s="1028"/>
      <c r="AI16" s="1029"/>
      <c r="AJ16" s="77"/>
      <c r="BI16" s="8"/>
      <c r="BJ16" s="8"/>
      <c r="BK16" s="8"/>
      <c r="BL16" s="8"/>
      <c r="BM16" s="8"/>
      <c r="BN16" s="8"/>
      <c r="BO16" s="8"/>
      <c r="BP16" s="8"/>
      <c r="BQ16" s="13"/>
      <c r="BR16" s="13"/>
      <c r="BS16" s="13"/>
      <c r="BT16" s="13"/>
      <c r="BU16" s="13"/>
      <c r="BV16" s="13"/>
      <c r="BW16" s="13"/>
      <c r="BY16" s="1"/>
      <c r="DG16" s="1"/>
      <c r="DH16" s="1"/>
      <c r="DI16" s="1"/>
      <c r="DJ16" s="1"/>
      <c r="DK16" s="1"/>
      <c r="DL16" s="1"/>
      <c r="DM16" s="1"/>
      <c r="DN16" s="1"/>
      <c r="DO16" s="1"/>
      <c r="DP16" s="1"/>
      <c r="DQ16" s="1"/>
      <c r="DR16" s="1"/>
      <c r="DS16" s="1"/>
      <c r="DT16" s="1"/>
      <c r="DU16" s="1"/>
      <c r="DV16" s="1"/>
      <c r="DW16" s="1"/>
      <c r="DX16" s="1"/>
      <c r="DY16" s="1"/>
      <c r="DZ16" s="1"/>
      <c r="EA16" s="1"/>
      <c r="EB16" s="1"/>
      <c r="EC16" s="1"/>
    </row>
    <row r="17" spans="1:133" ht="15" customHeight="1" x14ac:dyDescent="0.15">
      <c r="A17" s="77"/>
      <c r="B17" s="1037"/>
      <c r="C17" s="1034"/>
      <c r="D17" s="1034"/>
      <c r="E17" s="1034"/>
      <c r="F17" s="1034"/>
      <c r="G17" s="1034"/>
      <c r="H17" s="1035"/>
      <c r="I17" s="1027"/>
      <c r="J17" s="1028"/>
      <c r="K17" s="1028"/>
      <c r="L17" s="1028"/>
      <c r="M17" s="1028"/>
      <c r="N17" s="1028"/>
      <c r="O17" s="1028"/>
      <c r="P17" s="1028"/>
      <c r="Q17" s="1028"/>
      <c r="R17" s="1028"/>
      <c r="S17" s="1028"/>
      <c r="T17" s="1028"/>
      <c r="U17" s="1028"/>
      <c r="V17" s="1028"/>
      <c r="W17" s="1028"/>
      <c r="X17" s="1028"/>
      <c r="Y17" s="1028"/>
      <c r="Z17" s="1028"/>
      <c r="AA17" s="1028"/>
      <c r="AB17" s="1028"/>
      <c r="AC17" s="1028"/>
      <c r="AD17" s="1028"/>
      <c r="AE17" s="1028"/>
      <c r="AF17" s="1028"/>
      <c r="AG17" s="1028"/>
      <c r="AH17" s="1028"/>
      <c r="AI17" s="1029"/>
      <c r="AJ17" s="77"/>
      <c r="BD17" s="8"/>
      <c r="BE17" s="8"/>
      <c r="BF17" s="8"/>
      <c r="BG17" s="73"/>
      <c r="BH17" s="8"/>
      <c r="BI17" s="8"/>
      <c r="BJ17" s="8"/>
      <c r="BK17" s="8"/>
      <c r="BL17" s="8"/>
      <c r="BM17" s="8"/>
      <c r="BN17" s="8"/>
      <c r="BO17" s="8"/>
      <c r="BP17" s="8"/>
      <c r="BQ17" s="13"/>
      <c r="BR17" s="13"/>
      <c r="BS17" s="13"/>
      <c r="BT17" s="13"/>
      <c r="BU17" s="13"/>
      <c r="BV17" s="13"/>
      <c r="BW17" s="13"/>
      <c r="BY17" s="1"/>
      <c r="DG17" s="1"/>
      <c r="DH17" s="1"/>
      <c r="DI17" s="1"/>
      <c r="DJ17" s="1"/>
      <c r="DK17" s="1"/>
      <c r="DL17" s="1"/>
      <c r="DM17" s="1"/>
      <c r="DN17" s="1"/>
      <c r="DO17" s="1"/>
      <c r="DP17" s="1"/>
      <c r="DQ17" s="1"/>
      <c r="DR17" s="1"/>
      <c r="DS17" s="1"/>
      <c r="DT17" s="1"/>
      <c r="DU17" s="1"/>
      <c r="DV17" s="1"/>
      <c r="DW17" s="1"/>
      <c r="DX17" s="1"/>
      <c r="DY17" s="1"/>
      <c r="DZ17" s="1"/>
      <c r="EA17" s="1"/>
      <c r="EB17" s="1"/>
      <c r="EC17" s="1"/>
    </row>
    <row r="18" spans="1:133" ht="15" customHeight="1" x14ac:dyDescent="0.15">
      <c r="A18" s="77"/>
      <c r="B18" s="304"/>
      <c r="C18" s="303"/>
      <c r="D18" s="303"/>
      <c r="E18" s="303"/>
      <c r="F18" s="303"/>
      <c r="G18" s="303"/>
      <c r="H18" s="303"/>
      <c r="I18" s="1027"/>
      <c r="J18" s="1028"/>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9"/>
      <c r="AJ18" s="77"/>
      <c r="BA18" s="8"/>
      <c r="BB18" s="8"/>
      <c r="BC18" s="8"/>
      <c r="BD18" s="8"/>
      <c r="BE18" s="8"/>
      <c r="BF18" s="8"/>
      <c r="BG18" s="73"/>
      <c r="BH18" s="8"/>
      <c r="BI18" s="8"/>
      <c r="BJ18" s="8"/>
      <c r="BK18" s="8"/>
      <c r="BL18" s="8"/>
      <c r="BM18" s="8"/>
      <c r="BN18" s="8"/>
      <c r="BO18" s="8"/>
      <c r="BP18" s="8"/>
      <c r="BQ18" s="13"/>
      <c r="BR18" s="13"/>
      <c r="BS18" s="13"/>
      <c r="BT18" s="13"/>
      <c r="BU18" s="13"/>
      <c r="BV18" s="13"/>
      <c r="BW18" s="13"/>
      <c r="BY18" s="1"/>
      <c r="DG18" s="1"/>
      <c r="DH18" s="1"/>
      <c r="DI18" s="1"/>
      <c r="DJ18" s="1"/>
      <c r="DK18" s="1"/>
      <c r="DL18" s="1"/>
      <c r="DM18" s="1"/>
      <c r="DN18" s="1"/>
      <c r="DO18" s="1"/>
      <c r="DP18" s="1"/>
      <c r="DQ18" s="1"/>
      <c r="DR18" s="1"/>
      <c r="DS18" s="1"/>
      <c r="DT18" s="1"/>
      <c r="DU18" s="1"/>
      <c r="DV18" s="1"/>
      <c r="DW18" s="1"/>
      <c r="DX18" s="1"/>
      <c r="DY18" s="1"/>
      <c r="DZ18" s="1"/>
      <c r="EA18" s="1"/>
      <c r="EB18" s="1"/>
      <c r="EC18" s="1"/>
    </row>
    <row r="19" spans="1:133" ht="15" customHeight="1" x14ac:dyDescent="0.15">
      <c r="A19" s="77"/>
      <c r="B19" s="94"/>
      <c r="C19" s="111"/>
      <c r="D19" s="111"/>
      <c r="E19" s="111"/>
      <c r="F19" s="111"/>
      <c r="G19" s="111"/>
      <c r="H19" s="218"/>
      <c r="I19" s="1027"/>
      <c r="J19" s="1028"/>
      <c r="K19" s="1028"/>
      <c r="L19" s="1028"/>
      <c r="M19" s="1028"/>
      <c r="N19" s="1028"/>
      <c r="O19" s="1028"/>
      <c r="P19" s="1028"/>
      <c r="Q19" s="1028"/>
      <c r="R19" s="1028"/>
      <c r="S19" s="1028"/>
      <c r="T19" s="1028"/>
      <c r="U19" s="1028"/>
      <c r="V19" s="1028"/>
      <c r="W19" s="1028"/>
      <c r="X19" s="1028"/>
      <c r="Y19" s="1028"/>
      <c r="Z19" s="1028"/>
      <c r="AA19" s="1028"/>
      <c r="AB19" s="1028"/>
      <c r="AC19" s="1028"/>
      <c r="AD19" s="1028"/>
      <c r="AE19" s="1028"/>
      <c r="AF19" s="1028"/>
      <c r="AG19" s="1028"/>
      <c r="AH19" s="1028"/>
      <c r="AI19" s="1029"/>
      <c r="AJ19" s="77"/>
      <c r="BA19" s="8"/>
      <c r="BB19" s="8"/>
      <c r="BC19" s="8"/>
      <c r="BD19" s="8"/>
      <c r="BE19" s="8"/>
      <c r="BF19" s="8"/>
      <c r="BG19" s="8"/>
      <c r="BH19" s="8"/>
      <c r="BI19" s="8"/>
      <c r="BJ19" s="8"/>
      <c r="BK19" s="8"/>
      <c r="BL19" s="8"/>
      <c r="BM19" s="8"/>
      <c r="BN19" s="8"/>
      <c r="BO19" s="8"/>
      <c r="BP19" s="8"/>
      <c r="BQ19" s="13"/>
      <c r="BR19" s="13"/>
      <c r="BS19" s="13"/>
      <c r="BT19" s="13"/>
      <c r="BU19" s="13"/>
      <c r="BV19" s="13"/>
      <c r="BW19" s="13"/>
      <c r="BY19" s="1"/>
      <c r="DG19" s="1"/>
      <c r="DH19" s="1"/>
      <c r="DI19" s="1"/>
      <c r="DJ19" s="1"/>
      <c r="DK19" s="1"/>
      <c r="DL19" s="1"/>
      <c r="DM19" s="1"/>
      <c r="DN19" s="1"/>
      <c r="DO19" s="1"/>
      <c r="DP19" s="1"/>
      <c r="DQ19" s="1"/>
      <c r="DR19" s="1"/>
      <c r="DS19" s="1"/>
      <c r="DT19" s="1"/>
      <c r="DU19" s="1"/>
      <c r="DV19" s="1"/>
      <c r="DW19" s="1"/>
      <c r="DX19" s="1"/>
      <c r="DY19" s="1"/>
      <c r="DZ19" s="1"/>
      <c r="EA19" s="1"/>
      <c r="EB19" s="1"/>
      <c r="EC19" s="1"/>
    </row>
    <row r="20" spans="1:133" ht="15" customHeight="1" x14ac:dyDescent="0.15">
      <c r="A20" s="77"/>
      <c r="B20" s="94"/>
      <c r="C20" s="154"/>
      <c r="D20" s="154"/>
      <c r="E20" s="154"/>
      <c r="F20" s="154"/>
      <c r="G20" s="154"/>
      <c r="H20" s="222"/>
      <c r="I20" s="1030"/>
      <c r="J20" s="1031"/>
      <c r="K20" s="1031"/>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2"/>
      <c r="AJ20" s="77"/>
      <c r="BB20" s="8"/>
      <c r="BC20" s="8"/>
      <c r="BD20" s="8"/>
      <c r="BE20" s="8"/>
      <c r="BF20" s="8"/>
      <c r="BG20" s="8"/>
      <c r="BH20" s="8"/>
      <c r="BI20" s="8"/>
      <c r="BJ20" s="8"/>
      <c r="BK20" s="8"/>
      <c r="BL20" s="8"/>
      <c r="BM20" s="8"/>
      <c r="BN20" s="8"/>
      <c r="BO20" s="8"/>
      <c r="BP20" s="8"/>
      <c r="BQ20" s="13"/>
      <c r="BR20" s="13"/>
      <c r="BS20" s="13"/>
      <c r="BT20" s="13"/>
      <c r="BU20" s="13"/>
      <c r="BV20" s="13"/>
      <c r="BW20" s="13"/>
      <c r="BY20" s="1"/>
      <c r="DG20" s="1"/>
      <c r="DH20" s="1"/>
      <c r="DI20" s="1"/>
      <c r="DJ20" s="1"/>
      <c r="DK20" s="1"/>
      <c r="DL20" s="1"/>
      <c r="DM20" s="1"/>
      <c r="DN20" s="1"/>
      <c r="DO20" s="1"/>
      <c r="DP20" s="1"/>
      <c r="DQ20" s="1"/>
      <c r="DR20" s="1"/>
      <c r="DS20" s="1"/>
      <c r="DT20" s="1"/>
      <c r="DU20" s="1"/>
      <c r="DV20" s="1"/>
      <c r="DW20" s="1"/>
      <c r="DX20" s="1"/>
      <c r="DY20" s="1"/>
      <c r="DZ20" s="1"/>
      <c r="EA20" s="1"/>
      <c r="EB20" s="1"/>
      <c r="EC20" s="1"/>
    </row>
    <row r="21" spans="1:133" ht="15" customHeight="1" x14ac:dyDescent="0.15">
      <c r="A21" s="77"/>
      <c r="B21" s="123"/>
      <c r="C21" s="124"/>
      <c r="D21" s="124"/>
      <c r="E21" s="124"/>
      <c r="F21" s="124"/>
      <c r="G21" s="124"/>
      <c r="H21" s="124"/>
      <c r="I21" s="151" t="s">
        <v>25</v>
      </c>
      <c r="J21" s="129" t="s">
        <v>442</v>
      </c>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430"/>
      <c r="AJ21" s="87"/>
      <c r="AP21" s="6"/>
      <c r="AQ21" s="6"/>
      <c r="AR21" s="6"/>
      <c r="AS21" s="6"/>
      <c r="AT21" s="6"/>
      <c r="AU21" s="8"/>
      <c r="AV21" s="8"/>
      <c r="AW21" s="8"/>
      <c r="AX21" s="8"/>
      <c r="AY21" s="8"/>
      <c r="AZ21" s="8"/>
      <c r="BA21" s="8"/>
      <c r="BB21" s="8"/>
      <c r="BC21" s="8"/>
      <c r="BD21" s="8"/>
      <c r="BE21" s="8"/>
      <c r="BF21" s="8"/>
      <c r="BG21" s="8"/>
      <c r="BH21" s="8"/>
      <c r="BI21" s="8"/>
      <c r="BJ21" s="8"/>
      <c r="BK21" s="8"/>
      <c r="BL21" s="8"/>
      <c r="BM21" s="8"/>
      <c r="BN21" s="8"/>
      <c r="BO21" s="8"/>
      <c r="BP21" s="8"/>
      <c r="BQ21" s="14"/>
      <c r="BR21" s="14"/>
      <c r="BS21" s="14"/>
      <c r="BT21" s="14"/>
      <c r="BU21" s="14"/>
      <c r="BV21" s="14"/>
      <c r="BW21" s="14"/>
      <c r="BY21" s="1"/>
      <c r="DG21" s="1"/>
      <c r="DH21" s="1"/>
      <c r="DI21" s="1"/>
      <c r="DJ21" s="1"/>
      <c r="DK21" s="1"/>
      <c r="DL21" s="1"/>
      <c r="DM21" s="1"/>
      <c r="DN21" s="1"/>
      <c r="DO21" s="1"/>
      <c r="DP21" s="1"/>
      <c r="DQ21" s="1"/>
      <c r="DR21" s="1"/>
      <c r="DS21" s="1"/>
      <c r="DT21" s="1"/>
      <c r="DU21" s="1"/>
      <c r="DV21" s="1"/>
      <c r="DW21" s="1"/>
      <c r="DX21" s="1"/>
      <c r="DY21" s="1"/>
      <c r="DZ21" s="1"/>
      <c r="EA21" s="1"/>
      <c r="EB21" s="1"/>
      <c r="EC21" s="1"/>
    </row>
    <row r="22" spans="1:133" ht="15" customHeight="1" x14ac:dyDescent="0.15">
      <c r="A22" s="77"/>
      <c r="B22" s="536" t="s">
        <v>444</v>
      </c>
      <c r="C22" s="754"/>
      <c r="D22" s="754"/>
      <c r="E22" s="754"/>
      <c r="F22" s="754"/>
      <c r="G22" s="754"/>
      <c r="H22" s="754"/>
      <c r="I22" s="1024" t="s">
        <v>445</v>
      </c>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c r="AG22" s="1025"/>
      <c r="AH22" s="1025"/>
      <c r="AI22" s="1026"/>
      <c r="AJ22" s="87"/>
      <c r="AL22" s="278"/>
      <c r="AM22" s="278"/>
      <c r="AN22" s="278"/>
      <c r="AO22" s="278"/>
      <c r="AP22" s="278"/>
      <c r="AQ22" s="278"/>
      <c r="AR22" s="278"/>
      <c r="AS22" s="278"/>
      <c r="AT22" s="278"/>
      <c r="AU22" s="278"/>
      <c r="AV22" s="278"/>
      <c r="AW22" s="278"/>
      <c r="AX22" s="278"/>
      <c r="AY22" s="278"/>
      <c r="AZ22" s="278"/>
      <c r="BA22" s="8"/>
      <c r="BB22" s="8"/>
      <c r="BC22" s="8"/>
      <c r="BD22" s="8"/>
      <c r="BE22" s="8"/>
      <c r="BF22" s="8"/>
      <c r="BG22" s="8"/>
      <c r="BH22" s="8"/>
      <c r="BI22" s="8"/>
      <c r="BJ22" s="8"/>
      <c r="BK22" s="8"/>
      <c r="BL22" s="8"/>
      <c r="BM22" s="8"/>
      <c r="BN22" s="8"/>
      <c r="BO22" s="8"/>
      <c r="BP22" s="8"/>
      <c r="BQ22" s="14"/>
      <c r="BR22" s="14"/>
      <c r="BS22" s="14"/>
      <c r="BT22" s="14"/>
      <c r="BU22" s="14"/>
      <c r="BV22" s="14"/>
      <c r="BW22" s="14"/>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row>
    <row r="23" spans="1:133" ht="15" customHeight="1" x14ac:dyDescent="0.15">
      <c r="A23" s="77"/>
      <c r="B23" s="94"/>
      <c r="C23" s="256"/>
      <c r="D23" s="256"/>
      <c r="E23" s="257"/>
      <c r="F23" s="95"/>
      <c r="G23" s="95"/>
      <c r="H23" s="218"/>
      <c r="I23" s="1027"/>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c r="AI23" s="1029"/>
      <c r="AJ23" s="87"/>
      <c r="AL23" s="278"/>
      <c r="AM23" s="278"/>
      <c r="AN23" s="278"/>
      <c r="AO23" s="278"/>
      <c r="AP23" s="278"/>
      <c r="AQ23" s="278"/>
      <c r="AR23" s="278"/>
      <c r="AS23" s="278"/>
      <c r="AT23" s="278"/>
      <c r="AU23" s="278"/>
      <c r="AV23" s="278"/>
      <c r="AW23" s="278"/>
      <c r="AX23" s="278"/>
      <c r="AY23" s="278"/>
      <c r="AZ23" s="278"/>
      <c r="BA23" s="8"/>
      <c r="BB23" s="8"/>
      <c r="BC23" s="8"/>
      <c r="BD23" s="8"/>
      <c r="BE23" s="8"/>
      <c r="BF23" s="8"/>
      <c r="BG23" s="8"/>
      <c r="BH23" s="8"/>
      <c r="BI23" s="8"/>
      <c r="BJ23" s="8"/>
      <c r="BK23" s="8"/>
      <c r="BL23" s="8"/>
      <c r="BM23" s="8"/>
      <c r="BN23" s="8"/>
      <c r="BO23" s="8"/>
      <c r="BP23" s="8"/>
      <c r="BQ23" s="14"/>
      <c r="BR23" s="14"/>
      <c r="BS23" s="14"/>
      <c r="BT23" s="14"/>
      <c r="BU23" s="14"/>
      <c r="BV23" s="14"/>
      <c r="BW23" s="14"/>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row>
    <row r="24" spans="1:133" ht="15" customHeight="1" x14ac:dyDescent="0.15">
      <c r="A24" s="77"/>
      <c r="B24" s="1033"/>
      <c r="C24" s="1034"/>
      <c r="D24" s="1034"/>
      <c r="E24" s="1034"/>
      <c r="F24" s="1034"/>
      <c r="G24" s="1034"/>
      <c r="H24" s="1035"/>
      <c r="I24" s="1027"/>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9"/>
      <c r="AJ24" s="87"/>
      <c r="AL24" s="4"/>
      <c r="AM24" s="4"/>
      <c r="AN24" s="4"/>
      <c r="AO24" s="4"/>
      <c r="AP24" s="4"/>
      <c r="AQ24" s="4"/>
      <c r="AR24" s="4"/>
      <c r="AS24" s="4"/>
      <c r="AT24" s="4"/>
      <c r="AU24" s="4"/>
      <c r="AV24" s="4"/>
      <c r="AW24" s="4"/>
      <c r="AX24" s="4"/>
      <c r="AY24" s="4"/>
      <c r="AZ24" s="4"/>
      <c r="BA24" s="8"/>
      <c r="BB24" s="8"/>
      <c r="BC24" s="8"/>
      <c r="BD24" s="8"/>
      <c r="BE24" s="8"/>
      <c r="BF24" s="8"/>
      <c r="BG24" s="8"/>
      <c r="BH24" s="8"/>
      <c r="BI24" s="8"/>
      <c r="BJ24" s="8"/>
      <c r="BK24" s="8"/>
      <c r="BL24" s="8"/>
      <c r="BM24" s="8"/>
      <c r="BN24" s="8"/>
      <c r="BO24" s="8"/>
      <c r="BP24" s="8"/>
      <c r="BQ24" s="14"/>
      <c r="BR24" s="14"/>
      <c r="BS24" s="14"/>
      <c r="BT24" s="14"/>
      <c r="BU24" s="14"/>
      <c r="BV24" s="14"/>
      <c r="BW24" s="14"/>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row>
    <row r="25" spans="1:133" ht="15" customHeight="1" x14ac:dyDescent="0.15">
      <c r="A25" s="77"/>
      <c r="B25" s="94"/>
      <c r="C25" s="154"/>
      <c r="D25" s="154"/>
      <c r="E25" s="154"/>
      <c r="F25" s="154"/>
      <c r="G25" s="154"/>
      <c r="H25" s="222"/>
      <c r="I25" s="1030"/>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2"/>
      <c r="AJ25" s="77"/>
      <c r="AP25" s="6"/>
      <c r="AQ25" s="6"/>
      <c r="AR25" s="6"/>
      <c r="AS25" s="6"/>
      <c r="AT25" s="6"/>
      <c r="AU25" s="8"/>
      <c r="AV25" s="8"/>
      <c r="AW25" s="8"/>
      <c r="AX25" s="8"/>
      <c r="AY25" s="8"/>
      <c r="AZ25" s="8"/>
      <c r="BA25" s="8"/>
      <c r="BB25" s="8"/>
      <c r="BC25" s="8"/>
      <c r="BD25" s="8"/>
      <c r="BE25" s="8"/>
      <c r="BF25" s="8"/>
      <c r="BG25" s="8"/>
      <c r="BH25" s="8"/>
      <c r="BI25" s="8"/>
      <c r="BJ25" s="8"/>
      <c r="BK25" s="8"/>
      <c r="BL25" s="8"/>
      <c r="BM25" s="8"/>
      <c r="BN25" s="8"/>
      <c r="BO25" s="8"/>
      <c r="BP25" s="8"/>
      <c r="BQ25" s="14"/>
      <c r="BR25" s="14"/>
      <c r="BS25" s="14"/>
      <c r="BT25" s="14"/>
      <c r="BU25" s="14"/>
      <c r="BV25" s="14"/>
      <c r="BW25" s="14"/>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row>
    <row r="26" spans="1:133" ht="15" customHeight="1" x14ac:dyDescent="0.15">
      <c r="A26" s="77"/>
      <c r="B26" s="131"/>
      <c r="C26" s="132"/>
      <c r="D26" s="132"/>
      <c r="E26" s="132"/>
      <c r="F26" s="132"/>
      <c r="G26" s="132"/>
      <c r="H26" s="132"/>
      <c r="I26" s="151" t="s">
        <v>25</v>
      </c>
      <c r="J26" s="129" t="s">
        <v>442</v>
      </c>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430"/>
      <c r="AJ26" s="77"/>
      <c r="AP26" s="6"/>
      <c r="AQ26" s="6"/>
      <c r="AR26" s="6"/>
      <c r="AS26" s="6"/>
      <c r="AT26" s="6"/>
      <c r="AU26" s="8"/>
      <c r="AV26" s="8"/>
      <c r="AW26" s="8"/>
      <c r="AX26" s="8"/>
      <c r="AY26" s="8"/>
      <c r="AZ26" s="8"/>
      <c r="BA26" s="8"/>
      <c r="BB26" s="8"/>
      <c r="BC26" s="8"/>
      <c r="BD26" s="8"/>
      <c r="BE26" s="8"/>
      <c r="BF26" s="8"/>
      <c r="BG26" s="8"/>
      <c r="BH26" s="8"/>
      <c r="BI26" s="8"/>
      <c r="BJ26" s="8"/>
      <c r="BK26" s="8"/>
      <c r="BL26" s="8"/>
      <c r="BM26" s="8"/>
      <c r="BN26" s="8"/>
      <c r="BO26" s="8"/>
      <c r="BP26" s="8"/>
      <c r="BQ26" s="14"/>
      <c r="BR26" s="14"/>
      <c r="BS26" s="14"/>
      <c r="BT26" s="14"/>
      <c r="BU26" s="14"/>
      <c r="BV26" s="14"/>
      <c r="BW26" s="14"/>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row>
    <row r="27" spans="1:133" ht="15" customHeight="1" x14ac:dyDescent="0.15">
      <c r="A27" s="77"/>
      <c r="B27" s="536" t="s">
        <v>446</v>
      </c>
      <c r="C27" s="754"/>
      <c r="D27" s="754"/>
      <c r="E27" s="754"/>
      <c r="F27" s="754"/>
      <c r="G27" s="754"/>
      <c r="H27" s="754"/>
      <c r="I27" s="1024" t="s">
        <v>447</v>
      </c>
      <c r="J27" s="1025"/>
      <c r="K27" s="1025"/>
      <c r="L27" s="1025"/>
      <c r="M27" s="1025"/>
      <c r="N27" s="1025"/>
      <c r="O27" s="1025"/>
      <c r="P27" s="1025"/>
      <c r="Q27" s="1025"/>
      <c r="R27" s="1025"/>
      <c r="S27" s="1025"/>
      <c r="T27" s="1025"/>
      <c r="U27" s="1025"/>
      <c r="V27" s="1025"/>
      <c r="W27" s="1025"/>
      <c r="X27" s="1025"/>
      <c r="Y27" s="1025"/>
      <c r="Z27" s="1025"/>
      <c r="AA27" s="1025"/>
      <c r="AB27" s="1025"/>
      <c r="AC27" s="1025"/>
      <c r="AD27" s="1025"/>
      <c r="AE27" s="1025"/>
      <c r="AF27" s="1025"/>
      <c r="AG27" s="1025"/>
      <c r="AH27" s="1025"/>
      <c r="AI27" s="1026"/>
      <c r="AJ27" s="77"/>
      <c r="AP27" s="6"/>
      <c r="AQ27" s="6"/>
      <c r="AR27" s="6"/>
      <c r="AS27" s="6"/>
      <c r="AT27" s="6"/>
      <c r="AU27" s="8"/>
      <c r="AV27" s="8"/>
      <c r="AW27" s="8"/>
      <c r="AX27" s="8"/>
      <c r="AY27" s="8"/>
      <c r="AZ27" s="8"/>
      <c r="BA27" s="8"/>
      <c r="BB27" s="8"/>
      <c r="BC27" s="8"/>
      <c r="BD27" s="8"/>
      <c r="BE27" s="8"/>
      <c r="BF27" s="8"/>
      <c r="BG27" s="8"/>
      <c r="BH27" s="8"/>
      <c r="BI27" s="8"/>
      <c r="BJ27" s="8"/>
      <c r="BK27" s="8"/>
      <c r="BL27" s="8"/>
      <c r="BM27" s="8"/>
      <c r="BN27" s="8"/>
      <c r="BO27" s="8"/>
      <c r="BP27" s="8"/>
      <c r="BQ27" s="14"/>
      <c r="BR27" s="14"/>
      <c r="BS27" s="14"/>
      <c r="BT27" s="14"/>
      <c r="BU27" s="14"/>
      <c r="BV27" s="14"/>
      <c r="BW27" s="14"/>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row>
    <row r="28" spans="1:133" ht="15" customHeight="1" x14ac:dyDescent="0.15">
      <c r="A28" s="77"/>
      <c r="B28" s="94"/>
      <c r="C28" s="256"/>
      <c r="D28" s="256"/>
      <c r="E28" s="257"/>
      <c r="F28" s="95"/>
      <c r="G28" s="95"/>
      <c r="H28" s="218"/>
      <c r="I28" s="1027"/>
      <c r="J28" s="1028"/>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9"/>
      <c r="AJ28" s="77"/>
      <c r="AP28" s="6"/>
      <c r="AQ28" s="6"/>
      <c r="AR28" s="6"/>
      <c r="AS28" s="6"/>
      <c r="AT28" s="6"/>
      <c r="AU28" s="8"/>
      <c r="AV28" s="8"/>
      <c r="AW28" s="8"/>
      <c r="AX28" s="8"/>
      <c r="AY28" s="8"/>
      <c r="AZ28" s="8"/>
      <c r="BA28" s="8"/>
      <c r="BB28" s="8"/>
      <c r="BC28" s="8"/>
      <c r="BD28" s="8"/>
      <c r="BE28" s="8"/>
      <c r="BF28" s="8"/>
      <c r="BG28" s="8"/>
      <c r="BH28" s="8"/>
      <c r="BI28" s="8"/>
      <c r="BJ28" s="8"/>
      <c r="BK28" s="8"/>
      <c r="BL28" s="8"/>
      <c r="BM28" s="8"/>
      <c r="BN28" s="8"/>
      <c r="BO28" s="8"/>
      <c r="BP28" s="8"/>
      <c r="BQ28" s="14"/>
      <c r="BR28" s="14"/>
      <c r="BS28" s="14"/>
      <c r="BT28" s="14"/>
      <c r="BU28" s="14"/>
      <c r="BV28" s="14"/>
      <c r="BW28" s="14"/>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row>
    <row r="29" spans="1:133" ht="15" customHeight="1" x14ac:dyDescent="0.15">
      <c r="A29" s="77"/>
      <c r="B29" s="1033"/>
      <c r="C29" s="1034"/>
      <c r="D29" s="1034"/>
      <c r="E29" s="1034"/>
      <c r="F29" s="1034"/>
      <c r="G29" s="1034"/>
      <c r="H29" s="1035"/>
      <c r="I29" s="1027"/>
      <c r="J29" s="1028"/>
      <c r="K29" s="1028"/>
      <c r="L29" s="1028"/>
      <c r="M29" s="1028"/>
      <c r="N29" s="1028"/>
      <c r="O29" s="1028"/>
      <c r="P29" s="1028"/>
      <c r="Q29" s="1028"/>
      <c r="R29" s="1028"/>
      <c r="S29" s="1028"/>
      <c r="T29" s="1028"/>
      <c r="U29" s="1028"/>
      <c r="V29" s="1028"/>
      <c r="W29" s="1028"/>
      <c r="X29" s="1028"/>
      <c r="Y29" s="1028"/>
      <c r="Z29" s="1028"/>
      <c r="AA29" s="1028"/>
      <c r="AB29" s="1028"/>
      <c r="AC29" s="1028"/>
      <c r="AD29" s="1028"/>
      <c r="AE29" s="1028"/>
      <c r="AF29" s="1028"/>
      <c r="AG29" s="1028"/>
      <c r="AH29" s="1028"/>
      <c r="AI29" s="1029"/>
      <c r="AJ29" s="77"/>
      <c r="AP29" s="6"/>
      <c r="AQ29" s="6"/>
      <c r="AR29" s="6"/>
      <c r="AS29" s="6"/>
      <c r="AT29" s="6"/>
      <c r="AU29" s="8"/>
      <c r="AV29" s="8"/>
      <c r="AW29" s="8"/>
      <c r="AX29" s="8"/>
      <c r="AY29" s="8"/>
      <c r="AZ29" s="8"/>
      <c r="BA29" s="8"/>
      <c r="BB29" s="8"/>
      <c r="BC29" s="8"/>
      <c r="BD29" s="8"/>
      <c r="BE29" s="8"/>
      <c r="BF29" s="8"/>
      <c r="BG29" s="8"/>
      <c r="BH29" s="8"/>
      <c r="BI29" s="8"/>
      <c r="BJ29" s="8"/>
      <c r="BK29" s="8"/>
      <c r="BL29" s="8"/>
      <c r="BM29" s="8"/>
      <c r="BN29" s="8"/>
      <c r="BO29" s="8"/>
      <c r="BP29" s="8"/>
      <c r="BQ29" s="13"/>
      <c r="BR29" s="13"/>
      <c r="BS29" s="13"/>
      <c r="BT29" s="13"/>
      <c r="BU29" s="13"/>
      <c r="BV29" s="13"/>
      <c r="BW29" s="13"/>
      <c r="BY29" s="1"/>
      <c r="DG29" s="1"/>
      <c r="DH29" s="1"/>
      <c r="DI29" s="1"/>
      <c r="DJ29" s="1"/>
      <c r="DK29" s="1"/>
      <c r="DL29" s="1"/>
      <c r="DM29" s="1"/>
      <c r="DN29" s="1"/>
      <c r="DO29" s="1"/>
      <c r="DP29" s="1"/>
      <c r="DQ29" s="1"/>
      <c r="DR29" s="1"/>
      <c r="DS29" s="1"/>
      <c r="DT29" s="1"/>
      <c r="DU29" s="1"/>
      <c r="DV29" s="1"/>
      <c r="DW29" s="1"/>
      <c r="DX29" s="1"/>
      <c r="DY29" s="1"/>
      <c r="DZ29" s="1"/>
      <c r="EA29" s="1"/>
      <c r="EB29" s="1"/>
      <c r="EC29" s="1"/>
    </row>
    <row r="30" spans="1:133" ht="15" customHeight="1" x14ac:dyDescent="0.15">
      <c r="A30" s="77"/>
      <c r="B30" s="94"/>
      <c r="C30" s="154"/>
      <c r="D30" s="154"/>
      <c r="E30" s="154"/>
      <c r="F30" s="154"/>
      <c r="G30" s="154"/>
      <c r="H30" s="222"/>
      <c r="I30" s="1030"/>
      <c r="J30" s="1031"/>
      <c r="K30" s="1031"/>
      <c r="L30" s="1031"/>
      <c r="M30" s="1031"/>
      <c r="N30" s="1031"/>
      <c r="O30" s="1031"/>
      <c r="P30" s="1031"/>
      <c r="Q30" s="1031"/>
      <c r="R30" s="1031"/>
      <c r="S30" s="1031"/>
      <c r="T30" s="1031"/>
      <c r="U30" s="1031"/>
      <c r="V30" s="1031"/>
      <c r="W30" s="1031"/>
      <c r="X30" s="1031"/>
      <c r="Y30" s="1031"/>
      <c r="Z30" s="1031"/>
      <c r="AA30" s="1031"/>
      <c r="AB30" s="1031"/>
      <c r="AC30" s="1031"/>
      <c r="AD30" s="1031"/>
      <c r="AE30" s="1031"/>
      <c r="AF30" s="1031"/>
      <c r="AG30" s="1031"/>
      <c r="AH30" s="1031"/>
      <c r="AI30" s="1032"/>
      <c r="AJ30" s="77"/>
      <c r="AP30" s="6"/>
      <c r="AQ30" s="6"/>
      <c r="AR30" s="6"/>
      <c r="AS30" s="6"/>
      <c r="AT30" s="6"/>
      <c r="AU30" s="8"/>
      <c r="AV30" s="8"/>
      <c r="AW30" s="8"/>
      <c r="AX30" s="8"/>
      <c r="AY30" s="8"/>
      <c r="AZ30" s="8"/>
      <c r="BA30" s="8"/>
      <c r="BB30" s="8"/>
      <c r="BC30" s="8"/>
      <c r="BD30" s="8"/>
      <c r="BE30" s="8"/>
      <c r="BF30" s="8"/>
      <c r="BG30" s="8"/>
      <c r="BH30" s="8"/>
      <c r="BI30" s="8"/>
      <c r="BJ30" s="8"/>
      <c r="BK30" s="8"/>
      <c r="BL30" s="8"/>
      <c r="BM30" s="8"/>
      <c r="BN30" s="8"/>
      <c r="BO30" s="8"/>
      <c r="BP30" s="8"/>
      <c r="BQ30" s="13"/>
      <c r="BR30" s="13"/>
      <c r="BS30" s="13"/>
      <c r="BT30" s="13"/>
      <c r="BU30" s="13"/>
      <c r="BV30" s="13"/>
      <c r="BW30" s="13"/>
      <c r="BY30" s="1"/>
      <c r="DG30" s="1"/>
      <c r="DH30" s="1"/>
      <c r="DI30" s="1"/>
      <c r="DJ30" s="1"/>
      <c r="DK30" s="1"/>
      <c r="DL30" s="1"/>
      <c r="DM30" s="1"/>
      <c r="DN30" s="1"/>
      <c r="DO30" s="1"/>
      <c r="DP30" s="1"/>
      <c r="DQ30" s="1"/>
      <c r="DR30" s="1"/>
      <c r="DS30" s="1"/>
      <c r="DT30" s="1"/>
      <c r="DU30" s="1"/>
      <c r="DV30" s="1"/>
      <c r="DW30" s="1"/>
      <c r="DX30" s="1"/>
      <c r="DY30" s="1"/>
      <c r="DZ30" s="1"/>
      <c r="EA30" s="1"/>
      <c r="EB30" s="1"/>
      <c r="EC30" s="1"/>
    </row>
    <row r="31" spans="1:133" ht="15" customHeight="1" x14ac:dyDescent="0.15">
      <c r="A31" s="77"/>
      <c r="B31" s="131"/>
      <c r="C31" s="132"/>
      <c r="D31" s="132"/>
      <c r="E31" s="132"/>
      <c r="F31" s="132"/>
      <c r="G31" s="132"/>
      <c r="H31" s="132"/>
      <c r="I31" s="151" t="s">
        <v>25</v>
      </c>
      <c r="J31" s="129" t="s">
        <v>442</v>
      </c>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430"/>
      <c r="AJ31" s="77"/>
      <c r="AP31" s="6"/>
      <c r="AQ31" s="6"/>
      <c r="AR31" s="6"/>
      <c r="AS31" s="6"/>
      <c r="AT31" s="6"/>
      <c r="AU31" s="8"/>
      <c r="AV31" s="8"/>
      <c r="AW31" s="8"/>
      <c r="AX31" s="8"/>
      <c r="AY31" s="8"/>
      <c r="AZ31" s="8"/>
      <c r="BA31" s="8"/>
      <c r="BB31" s="8"/>
      <c r="BC31" s="8"/>
      <c r="BD31" s="8"/>
      <c r="BE31" s="8"/>
      <c r="BF31" s="8"/>
      <c r="BG31" s="8"/>
      <c r="BH31" s="8"/>
      <c r="BI31" s="8"/>
      <c r="BJ31" s="8"/>
      <c r="BK31" s="8"/>
      <c r="BL31" s="8"/>
      <c r="BM31" s="8"/>
      <c r="BN31" s="8"/>
      <c r="BO31" s="8"/>
      <c r="BP31" s="8"/>
      <c r="BQ31" s="14"/>
      <c r="BR31" s="14"/>
      <c r="BS31" s="14"/>
      <c r="BT31" s="14"/>
      <c r="BU31" s="14"/>
      <c r="BV31" s="14"/>
      <c r="BW31" s="14"/>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row>
    <row r="32" spans="1:133" ht="15" customHeight="1" x14ac:dyDescent="0.15">
      <c r="A32" s="77"/>
      <c r="B32" s="753" t="s">
        <v>448</v>
      </c>
      <c r="C32" s="754"/>
      <c r="D32" s="754"/>
      <c r="E32" s="754"/>
      <c r="F32" s="754"/>
      <c r="G32" s="754"/>
      <c r="H32" s="754"/>
      <c r="I32" s="1024" t="s">
        <v>449</v>
      </c>
      <c r="J32" s="1025"/>
      <c r="K32" s="1025"/>
      <c r="L32" s="1025"/>
      <c r="M32" s="1025"/>
      <c r="N32" s="1025"/>
      <c r="O32" s="1025"/>
      <c r="P32" s="1025"/>
      <c r="Q32" s="1025"/>
      <c r="R32" s="1025"/>
      <c r="S32" s="1025"/>
      <c r="T32" s="1025"/>
      <c r="U32" s="1025"/>
      <c r="V32" s="1025"/>
      <c r="W32" s="1025"/>
      <c r="X32" s="1025"/>
      <c r="Y32" s="1025"/>
      <c r="Z32" s="1025"/>
      <c r="AA32" s="1025"/>
      <c r="AB32" s="1025"/>
      <c r="AC32" s="1025"/>
      <c r="AD32" s="1025"/>
      <c r="AE32" s="1025"/>
      <c r="AF32" s="1025"/>
      <c r="AG32" s="1025"/>
      <c r="AH32" s="1025"/>
      <c r="AI32" s="1026"/>
      <c r="AJ32" s="77"/>
      <c r="AP32" s="6"/>
      <c r="AQ32" s="6"/>
      <c r="AR32" s="6"/>
      <c r="AS32" s="6"/>
      <c r="AT32" s="6"/>
      <c r="AU32" s="8"/>
      <c r="AV32" s="8"/>
      <c r="AW32" s="8"/>
      <c r="AX32" s="8"/>
      <c r="AY32" s="8"/>
      <c r="AZ32" s="8"/>
      <c r="BA32" s="8"/>
      <c r="BB32" s="8"/>
      <c r="BC32" s="8"/>
      <c r="BD32" s="8"/>
      <c r="BE32" s="8"/>
      <c r="BF32" s="8"/>
      <c r="BG32" s="8"/>
      <c r="BH32" s="8"/>
      <c r="BI32" s="8"/>
      <c r="BJ32" s="8"/>
      <c r="BK32" s="8"/>
      <c r="BL32" s="8"/>
      <c r="BM32" s="8"/>
      <c r="BN32" s="8"/>
      <c r="BO32" s="8"/>
      <c r="BP32" s="8"/>
      <c r="BQ32" s="14"/>
      <c r="BR32" s="14"/>
      <c r="BS32" s="14"/>
      <c r="BT32" s="14"/>
      <c r="BU32" s="14"/>
      <c r="BV32" s="14"/>
      <c r="BW32" s="14"/>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row>
    <row r="33" spans="1:133" ht="15" customHeight="1" x14ac:dyDescent="0.15">
      <c r="A33" s="77"/>
      <c r="B33" s="94"/>
      <c r="C33" s="256"/>
      <c r="D33" s="256"/>
      <c r="E33" s="257"/>
      <c r="F33" s="95"/>
      <c r="G33" s="95"/>
      <c r="H33" s="218"/>
      <c r="I33" s="1027"/>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9"/>
      <c r="AJ33" s="77"/>
      <c r="AL33" s="664"/>
      <c r="AM33" s="664"/>
      <c r="AN33" s="664"/>
      <c r="AO33" s="664"/>
      <c r="AP33" s="664"/>
      <c r="AQ33" s="664"/>
      <c r="AR33" s="664"/>
      <c r="AS33" s="664"/>
      <c r="AT33" s="664"/>
      <c r="AU33" s="664"/>
      <c r="AV33" s="664"/>
      <c r="AW33" s="664"/>
      <c r="AX33" s="664"/>
      <c r="AY33" s="664"/>
      <c r="AZ33" s="664"/>
      <c r="BA33" s="66"/>
      <c r="BB33" s="8"/>
      <c r="BC33" s="8"/>
      <c r="BD33" s="8"/>
      <c r="BE33" s="8"/>
      <c r="BF33" s="8"/>
      <c r="BG33" s="8"/>
      <c r="BH33" s="8"/>
      <c r="BI33" s="8"/>
      <c r="BJ33" s="8"/>
      <c r="BK33" s="8"/>
      <c r="BL33" s="8"/>
      <c r="BM33" s="8"/>
      <c r="BN33" s="8"/>
      <c r="BO33" s="8"/>
      <c r="BP33" s="8"/>
      <c r="BQ33" s="14"/>
      <c r="BR33" s="14"/>
      <c r="BS33" s="14"/>
      <c r="BT33" s="14"/>
      <c r="BU33" s="14"/>
      <c r="BV33" s="14"/>
      <c r="BW33" s="14"/>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row>
    <row r="34" spans="1:133" ht="15" customHeight="1" x14ac:dyDescent="0.15">
      <c r="A34" s="77"/>
      <c r="B34" s="94"/>
      <c r="C34" s="256"/>
      <c r="D34" s="256"/>
      <c r="E34" s="257"/>
      <c r="F34" s="95"/>
      <c r="G34" s="95"/>
      <c r="H34" s="218"/>
      <c r="I34" s="1027"/>
      <c r="J34" s="1028"/>
      <c r="K34" s="1028"/>
      <c r="L34" s="1028"/>
      <c r="M34" s="1028"/>
      <c r="N34" s="1028"/>
      <c r="O34" s="1028"/>
      <c r="P34" s="1028"/>
      <c r="Q34" s="1028"/>
      <c r="R34" s="1028"/>
      <c r="S34" s="1028"/>
      <c r="T34" s="1028"/>
      <c r="U34" s="1028"/>
      <c r="V34" s="1028"/>
      <c r="W34" s="1028"/>
      <c r="X34" s="1028"/>
      <c r="Y34" s="1028"/>
      <c r="Z34" s="1028"/>
      <c r="AA34" s="1028"/>
      <c r="AB34" s="1028"/>
      <c r="AC34" s="1028"/>
      <c r="AD34" s="1028"/>
      <c r="AE34" s="1028"/>
      <c r="AF34" s="1028"/>
      <c r="AG34" s="1028"/>
      <c r="AH34" s="1028"/>
      <c r="AI34" s="1029"/>
      <c r="AJ34" s="77"/>
      <c r="AL34" s="664"/>
      <c r="AM34" s="664"/>
      <c r="AN34" s="664"/>
      <c r="AO34" s="664"/>
      <c r="AP34" s="664"/>
      <c r="AQ34" s="664"/>
      <c r="AR34" s="664"/>
      <c r="AS34" s="664"/>
      <c r="AT34" s="664"/>
      <c r="AU34" s="664"/>
      <c r="AV34" s="664"/>
      <c r="AW34" s="664"/>
      <c r="AX34" s="664"/>
      <c r="AY34" s="664"/>
      <c r="AZ34" s="664"/>
      <c r="BA34" s="66"/>
      <c r="BB34" s="8"/>
      <c r="BC34" s="8"/>
      <c r="BD34" s="8"/>
      <c r="BE34" s="8"/>
      <c r="BF34" s="8"/>
      <c r="BG34" s="8"/>
      <c r="BH34" s="8"/>
      <c r="BI34" s="8"/>
      <c r="BJ34" s="8"/>
      <c r="BK34" s="8"/>
      <c r="BL34" s="8"/>
      <c r="BM34" s="8"/>
      <c r="BN34" s="8"/>
      <c r="BO34" s="8"/>
      <c r="BP34" s="8"/>
      <c r="BQ34" s="14"/>
      <c r="BR34" s="14"/>
      <c r="BS34" s="14"/>
      <c r="BT34" s="14"/>
      <c r="BU34" s="14"/>
      <c r="BV34" s="14"/>
      <c r="BW34" s="14"/>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row>
    <row r="35" spans="1:133" ht="15" customHeight="1" x14ac:dyDescent="0.15">
      <c r="A35" s="77"/>
      <c r="B35" s="1033"/>
      <c r="C35" s="1034"/>
      <c r="D35" s="1034"/>
      <c r="E35" s="1034"/>
      <c r="F35" s="1034"/>
      <c r="G35" s="1034"/>
      <c r="H35" s="1035"/>
      <c r="I35" s="1027"/>
      <c r="J35" s="1028"/>
      <c r="K35" s="1028"/>
      <c r="L35" s="1028"/>
      <c r="M35" s="1028"/>
      <c r="N35" s="1028"/>
      <c r="O35" s="1028"/>
      <c r="P35" s="1028"/>
      <c r="Q35" s="1028"/>
      <c r="R35" s="1028"/>
      <c r="S35" s="1028"/>
      <c r="T35" s="1028"/>
      <c r="U35" s="1028"/>
      <c r="V35" s="1028"/>
      <c r="W35" s="1028"/>
      <c r="X35" s="1028"/>
      <c r="Y35" s="1028"/>
      <c r="Z35" s="1028"/>
      <c r="AA35" s="1028"/>
      <c r="AB35" s="1028"/>
      <c r="AC35" s="1028"/>
      <c r="AD35" s="1028"/>
      <c r="AE35" s="1028"/>
      <c r="AF35" s="1028"/>
      <c r="AG35" s="1028"/>
      <c r="AH35" s="1028"/>
      <c r="AI35" s="1029"/>
      <c r="AJ35" s="77"/>
      <c r="AL35" s="664"/>
      <c r="AM35" s="664"/>
      <c r="AN35" s="664"/>
      <c r="AO35" s="664"/>
      <c r="AP35" s="664"/>
      <c r="AQ35" s="664"/>
      <c r="AR35" s="664"/>
      <c r="AS35" s="664"/>
      <c r="AT35" s="664"/>
      <c r="AU35" s="664"/>
      <c r="AV35" s="664"/>
      <c r="AW35" s="664"/>
      <c r="AX35" s="664"/>
      <c r="AY35" s="664"/>
      <c r="AZ35" s="664"/>
      <c r="BA35" s="66"/>
      <c r="BB35" s="8"/>
      <c r="BC35" s="8"/>
      <c r="BD35" s="8"/>
      <c r="BE35" s="8"/>
      <c r="BF35" s="8"/>
      <c r="BG35" s="8"/>
      <c r="BH35" s="8"/>
      <c r="BI35" s="8"/>
      <c r="BJ35" s="8"/>
      <c r="BK35" s="8"/>
      <c r="BL35" s="8"/>
      <c r="BM35" s="8"/>
      <c r="BN35" s="8"/>
      <c r="BO35" s="8"/>
      <c r="BP35" s="8"/>
      <c r="BQ35" s="14"/>
      <c r="BR35" s="14"/>
      <c r="BS35" s="14"/>
      <c r="BT35" s="14"/>
      <c r="BU35" s="14"/>
      <c r="BV35" s="14"/>
      <c r="BW35" s="14"/>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row>
    <row r="36" spans="1:133" ht="15" customHeight="1" x14ac:dyDescent="0.15">
      <c r="A36" s="77"/>
      <c r="B36" s="1037"/>
      <c r="C36" s="1034"/>
      <c r="D36" s="1034"/>
      <c r="E36" s="1034"/>
      <c r="F36" s="1034"/>
      <c r="G36" s="1034"/>
      <c r="H36" s="1035"/>
      <c r="I36" s="1027"/>
      <c r="J36" s="1028"/>
      <c r="K36" s="1028"/>
      <c r="L36" s="1028"/>
      <c r="M36" s="1028"/>
      <c r="N36" s="1028"/>
      <c r="O36" s="1028"/>
      <c r="P36" s="1028"/>
      <c r="Q36" s="1028"/>
      <c r="R36" s="1028"/>
      <c r="S36" s="1028"/>
      <c r="T36" s="1028"/>
      <c r="U36" s="1028"/>
      <c r="V36" s="1028"/>
      <c r="W36" s="1028"/>
      <c r="X36" s="1028"/>
      <c r="Y36" s="1028"/>
      <c r="Z36" s="1028"/>
      <c r="AA36" s="1028"/>
      <c r="AB36" s="1028"/>
      <c r="AC36" s="1028"/>
      <c r="AD36" s="1028"/>
      <c r="AE36" s="1028"/>
      <c r="AF36" s="1028"/>
      <c r="AG36" s="1028"/>
      <c r="AH36" s="1028"/>
      <c r="AI36" s="1029"/>
      <c r="AJ36" s="77"/>
      <c r="AP36" s="6"/>
      <c r="AQ36" s="6"/>
      <c r="AR36" s="6"/>
      <c r="AS36" s="6"/>
      <c r="AT36" s="6"/>
      <c r="AU36" s="8"/>
      <c r="AV36" s="8"/>
      <c r="AW36" s="8"/>
      <c r="AX36" s="8"/>
      <c r="AY36" s="8"/>
      <c r="AZ36" s="8"/>
      <c r="BA36" s="8"/>
      <c r="BB36" s="8"/>
      <c r="BC36" s="8"/>
      <c r="BD36" s="8"/>
      <c r="BE36" s="8"/>
      <c r="BF36" s="8"/>
      <c r="BG36" s="8"/>
      <c r="BH36" s="8"/>
      <c r="BI36" s="8"/>
      <c r="BJ36" s="8"/>
      <c r="BK36" s="8"/>
      <c r="BL36" s="8"/>
      <c r="BM36" s="8"/>
      <c r="BN36" s="8"/>
      <c r="BO36" s="8"/>
      <c r="BP36" s="8"/>
      <c r="BQ36" s="14"/>
      <c r="BR36" s="14"/>
      <c r="BS36" s="14"/>
      <c r="BT36" s="14"/>
      <c r="BU36" s="14"/>
      <c r="BV36" s="14"/>
      <c r="BW36" s="14"/>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row>
    <row r="37" spans="1:133" ht="15" customHeight="1" x14ac:dyDescent="0.15">
      <c r="A37" s="77"/>
      <c r="B37" s="1037"/>
      <c r="C37" s="1034"/>
      <c r="D37" s="1034"/>
      <c r="E37" s="1034"/>
      <c r="F37" s="1034"/>
      <c r="G37" s="1034"/>
      <c r="H37" s="1035"/>
      <c r="I37" s="1027"/>
      <c r="J37" s="1028"/>
      <c r="K37" s="1028"/>
      <c r="L37" s="1028"/>
      <c r="M37" s="1028"/>
      <c r="N37" s="1028"/>
      <c r="O37" s="1028"/>
      <c r="P37" s="1028"/>
      <c r="Q37" s="1028"/>
      <c r="R37" s="1028"/>
      <c r="S37" s="1028"/>
      <c r="T37" s="1028"/>
      <c r="U37" s="1028"/>
      <c r="V37" s="1028"/>
      <c r="W37" s="1028"/>
      <c r="X37" s="1028"/>
      <c r="Y37" s="1028"/>
      <c r="Z37" s="1028"/>
      <c r="AA37" s="1028"/>
      <c r="AB37" s="1028"/>
      <c r="AC37" s="1028"/>
      <c r="AD37" s="1028"/>
      <c r="AE37" s="1028"/>
      <c r="AF37" s="1028"/>
      <c r="AG37" s="1028"/>
      <c r="AH37" s="1028"/>
      <c r="AI37" s="1029"/>
      <c r="AJ37" s="77"/>
      <c r="AP37" s="6"/>
      <c r="AQ37" s="6"/>
      <c r="AR37" s="6"/>
      <c r="AS37" s="6"/>
      <c r="AT37" s="6"/>
      <c r="AU37" s="8"/>
      <c r="AV37" s="8"/>
      <c r="AW37" s="8"/>
      <c r="AX37" s="8"/>
      <c r="AY37" s="8"/>
      <c r="AZ37" s="8"/>
      <c r="BA37" s="8"/>
      <c r="BB37" s="8"/>
      <c r="BC37" s="8"/>
      <c r="BD37" s="8"/>
      <c r="BE37" s="8"/>
      <c r="BF37" s="8"/>
      <c r="BG37" s="8"/>
      <c r="BH37" s="8"/>
      <c r="BI37" s="8"/>
      <c r="BJ37" s="8"/>
      <c r="BK37" s="8"/>
      <c r="BL37" s="8"/>
      <c r="BM37" s="8"/>
      <c r="BN37" s="8"/>
      <c r="BO37" s="8"/>
      <c r="BP37" s="8"/>
      <c r="BQ37" s="14"/>
      <c r="BR37" s="14"/>
      <c r="BS37" s="14"/>
      <c r="BT37" s="14"/>
      <c r="BU37" s="14"/>
      <c r="BV37" s="14"/>
      <c r="BW37" s="14"/>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row>
    <row r="38" spans="1:133" ht="15" customHeight="1" x14ac:dyDescent="0.15">
      <c r="A38" s="77"/>
      <c r="B38" s="94"/>
      <c r="C38" s="111"/>
      <c r="D38" s="111"/>
      <c r="E38" s="111"/>
      <c r="F38" s="111"/>
      <c r="G38" s="111"/>
      <c r="H38" s="96"/>
      <c r="I38" s="1030"/>
      <c r="J38" s="1031"/>
      <c r="K38" s="1031"/>
      <c r="L38" s="1031"/>
      <c r="M38" s="1031"/>
      <c r="N38" s="1031"/>
      <c r="O38" s="1031"/>
      <c r="P38" s="1031"/>
      <c r="Q38" s="1031"/>
      <c r="R38" s="1031"/>
      <c r="S38" s="1031"/>
      <c r="T38" s="1031"/>
      <c r="U38" s="1031"/>
      <c r="V38" s="1031"/>
      <c r="W38" s="1031"/>
      <c r="X38" s="1031"/>
      <c r="Y38" s="1031"/>
      <c r="Z38" s="1031"/>
      <c r="AA38" s="1031"/>
      <c r="AB38" s="1031"/>
      <c r="AC38" s="1031"/>
      <c r="AD38" s="1031"/>
      <c r="AE38" s="1031"/>
      <c r="AF38" s="1031"/>
      <c r="AG38" s="1031"/>
      <c r="AH38" s="1031"/>
      <c r="AI38" s="1032"/>
      <c r="AJ38" s="77"/>
      <c r="AP38" s="6"/>
      <c r="AQ38" s="6"/>
      <c r="AR38" s="6"/>
      <c r="AS38" s="6"/>
      <c r="AT38" s="6"/>
      <c r="AU38" s="8"/>
      <c r="AV38" s="8"/>
      <c r="AW38" s="8"/>
      <c r="AX38" s="8"/>
      <c r="AY38" s="8"/>
      <c r="AZ38" s="8"/>
      <c r="BA38" s="8"/>
      <c r="BB38" s="8"/>
      <c r="BC38" s="8"/>
      <c r="BD38" s="8"/>
      <c r="BE38" s="8"/>
      <c r="BF38" s="8"/>
      <c r="BG38" s="8"/>
      <c r="BH38" s="8"/>
      <c r="BI38" s="8"/>
      <c r="BJ38" s="8"/>
      <c r="BK38" s="8"/>
      <c r="BL38" s="8"/>
      <c r="BM38" s="8"/>
      <c r="BN38" s="8"/>
      <c r="BO38" s="8"/>
      <c r="BP38" s="8"/>
      <c r="BQ38" s="14"/>
      <c r="BR38" s="14"/>
      <c r="BS38" s="14"/>
      <c r="BT38" s="14"/>
      <c r="BU38" s="14"/>
      <c r="BV38" s="14"/>
      <c r="BW38" s="14"/>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row>
    <row r="39" spans="1:133" ht="15" customHeight="1" x14ac:dyDescent="0.15">
      <c r="A39" s="77"/>
      <c r="B39" s="123"/>
      <c r="C39" s="124"/>
      <c r="D39" s="124"/>
      <c r="E39" s="124"/>
      <c r="F39" s="124"/>
      <c r="G39" s="124"/>
      <c r="H39" s="124"/>
      <c r="I39" s="191" t="s">
        <v>25</v>
      </c>
      <c r="J39" s="178" t="s">
        <v>450</v>
      </c>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432"/>
      <c r="AJ39" s="77"/>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14"/>
      <c r="BR39" s="13"/>
      <c r="BS39" s="13"/>
      <c r="BT39" s="13"/>
      <c r="BU39" s="13"/>
      <c r="BV39" s="13"/>
      <c r="BW39" s="13"/>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row>
    <row r="40" spans="1:133" ht="15" customHeight="1" x14ac:dyDescent="0.15">
      <c r="A40" s="77"/>
      <c r="B40" s="123"/>
      <c r="C40" s="124"/>
      <c r="D40" s="124"/>
      <c r="E40" s="124"/>
      <c r="F40" s="124"/>
      <c r="G40" s="124"/>
      <c r="H40" s="124"/>
      <c r="I40" s="191" t="s">
        <v>25</v>
      </c>
      <c r="J40" s="178" t="s">
        <v>451</v>
      </c>
      <c r="K40" s="178"/>
      <c r="L40" s="433"/>
      <c r="M40" s="433"/>
      <c r="N40" s="433"/>
      <c r="O40" s="433"/>
      <c r="P40" s="433"/>
      <c r="Q40" s="433"/>
      <c r="R40" s="433"/>
      <c r="S40" s="433"/>
      <c r="T40" s="434"/>
      <c r="U40" s="435"/>
      <c r="V40" s="178"/>
      <c r="W40" s="436"/>
      <c r="X40" s="436"/>
      <c r="Y40" s="436"/>
      <c r="Z40" s="433"/>
      <c r="AA40" s="433"/>
      <c r="AB40" s="433"/>
      <c r="AC40" s="433"/>
      <c r="AD40" s="433"/>
      <c r="AE40" s="433"/>
      <c r="AF40" s="433"/>
      <c r="AG40" s="433"/>
      <c r="AH40" s="436"/>
      <c r="AI40" s="437"/>
      <c r="AJ40" s="77"/>
      <c r="AP40" s="6"/>
      <c r="AQ40" s="6"/>
      <c r="AR40" s="8"/>
      <c r="AS40" s="8"/>
      <c r="AT40" s="8"/>
      <c r="AU40" s="8"/>
      <c r="AV40" s="8"/>
      <c r="AW40" s="8"/>
      <c r="AX40" s="8"/>
      <c r="AY40" s="8"/>
      <c r="AZ40" s="8"/>
      <c r="BA40" s="8"/>
      <c r="BB40" s="8"/>
      <c r="BC40" s="8"/>
      <c r="BD40" s="8"/>
      <c r="BE40" s="8"/>
      <c r="BF40" s="8"/>
      <c r="BG40" s="9"/>
      <c r="BH40" s="9"/>
      <c r="BI40" s="9"/>
      <c r="BJ40" s="9"/>
      <c r="BK40" s="9"/>
      <c r="BL40" s="9"/>
      <c r="BM40" s="9"/>
      <c r="BN40" s="9"/>
      <c r="BO40" s="9"/>
      <c r="BP40" s="9"/>
      <c r="BQ40" s="9"/>
      <c r="BR40" s="9"/>
      <c r="BS40" s="9"/>
      <c r="BT40" s="9"/>
      <c r="BU40" s="9"/>
      <c r="BV40" s="4"/>
      <c r="BW40" s="4"/>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row>
    <row r="41" spans="1:133" ht="15" customHeight="1" x14ac:dyDescent="0.15">
      <c r="A41" s="77"/>
      <c r="B41" s="123"/>
      <c r="C41" s="124"/>
      <c r="D41" s="124"/>
      <c r="E41" s="124"/>
      <c r="F41" s="124"/>
      <c r="G41" s="124"/>
      <c r="H41" s="124"/>
      <c r="I41" s="191" t="s">
        <v>25</v>
      </c>
      <c r="J41" s="178" t="s">
        <v>452</v>
      </c>
      <c r="K41" s="375"/>
      <c r="L41" s="375"/>
      <c r="M41" s="375"/>
      <c r="N41" s="375"/>
      <c r="O41" s="375"/>
      <c r="P41" s="375"/>
      <c r="Q41" s="812" t="s">
        <v>454</v>
      </c>
      <c r="R41" s="812"/>
      <c r="S41" s="812"/>
      <c r="T41" s="812"/>
      <c r="U41" s="375" t="s">
        <v>325</v>
      </c>
      <c r="V41" s="1036"/>
      <c r="W41" s="1036"/>
      <c r="X41" s="1036"/>
      <c r="Y41" s="1036"/>
      <c r="Z41" s="1036"/>
      <c r="AA41" s="1036"/>
      <c r="AB41" s="1036"/>
      <c r="AC41" s="1036"/>
      <c r="AD41" s="1036"/>
      <c r="AE41" s="1036"/>
      <c r="AF41" s="1036"/>
      <c r="AG41" s="1036"/>
      <c r="AH41" s="375" t="s">
        <v>356</v>
      </c>
      <c r="AI41" s="432"/>
      <c r="AJ41" s="77"/>
      <c r="AP41" s="6"/>
      <c r="AQ41" s="6"/>
      <c r="AR41" s="8"/>
      <c r="AS41" s="8"/>
      <c r="AT41" s="8"/>
      <c r="AU41" s="8"/>
      <c r="AV41" s="8"/>
      <c r="AW41" s="8"/>
      <c r="AX41" s="8"/>
      <c r="AY41" s="8"/>
      <c r="AZ41" s="8"/>
      <c r="BA41" s="8"/>
      <c r="BB41" s="8"/>
      <c r="BC41" s="8"/>
      <c r="BD41" s="8"/>
      <c r="BE41" s="8"/>
      <c r="BF41" s="8"/>
      <c r="BG41" s="9"/>
      <c r="BH41" s="9"/>
      <c r="BI41" s="9"/>
      <c r="BJ41" s="9"/>
      <c r="BK41" s="9"/>
      <c r="BL41" s="9"/>
      <c r="BM41" s="9"/>
      <c r="BN41" s="9"/>
      <c r="BO41" s="9"/>
      <c r="BP41" s="9"/>
      <c r="BQ41" s="9"/>
      <c r="BR41" s="9"/>
      <c r="BS41" s="9"/>
      <c r="BT41" s="9"/>
      <c r="BU41" s="9"/>
      <c r="BV41" s="4"/>
      <c r="BW41" s="4"/>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row>
    <row r="42" spans="1:133" ht="15" customHeight="1" x14ac:dyDescent="0.15">
      <c r="A42" s="77"/>
      <c r="B42" s="242"/>
      <c r="C42" s="365"/>
      <c r="D42" s="365"/>
      <c r="E42" s="365"/>
      <c r="F42" s="365"/>
      <c r="G42" s="365"/>
      <c r="H42" s="323"/>
      <c r="I42" s="151" t="s">
        <v>25</v>
      </c>
      <c r="J42" s="129" t="s">
        <v>453</v>
      </c>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431"/>
      <c r="AJ42" s="77"/>
      <c r="AP42" s="6"/>
      <c r="AQ42" s="6"/>
      <c r="AR42" s="6"/>
      <c r="AS42" s="6"/>
      <c r="AT42" s="6"/>
      <c r="AU42" s="6"/>
      <c r="AV42" s="6"/>
      <c r="AW42" s="6"/>
      <c r="AX42" s="6"/>
      <c r="AY42" s="6"/>
      <c r="AZ42" s="6"/>
      <c r="BA42" s="8"/>
      <c r="BB42" s="8"/>
      <c r="BC42" s="8"/>
      <c r="BD42" s="8"/>
      <c r="BE42" s="8"/>
      <c r="BF42" s="8"/>
      <c r="BG42" s="9"/>
      <c r="BH42" s="9"/>
      <c r="BI42" s="9"/>
      <c r="BJ42" s="9"/>
      <c r="BK42" s="9"/>
      <c r="BL42" s="9"/>
      <c r="BM42" s="9"/>
      <c r="BN42" s="9"/>
      <c r="BO42" s="9"/>
      <c r="BP42" s="9"/>
      <c r="BQ42" s="9"/>
      <c r="BR42" s="9"/>
      <c r="BS42" s="9"/>
      <c r="BT42" s="9"/>
      <c r="BU42" s="9"/>
      <c r="BV42" s="4"/>
      <c r="BW42" s="4"/>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row>
    <row r="43" spans="1:133" ht="15" customHeight="1" x14ac:dyDescent="0.15">
      <c r="A43" s="77"/>
      <c r="B43" s="218"/>
      <c r="C43" s="111"/>
      <c r="D43" s="111"/>
      <c r="E43" s="111"/>
      <c r="F43" s="111"/>
      <c r="G43" s="111"/>
      <c r="H43" s="218"/>
      <c r="I43" s="215"/>
      <c r="J43" s="221"/>
      <c r="K43" s="142"/>
      <c r="L43" s="216"/>
      <c r="M43" s="216"/>
      <c r="N43" s="216"/>
      <c r="O43" s="216"/>
      <c r="P43" s="215"/>
      <c r="Q43" s="215"/>
      <c r="R43" s="216"/>
      <c r="S43" s="216"/>
      <c r="T43" s="216"/>
      <c r="U43" s="215"/>
      <c r="V43" s="215"/>
      <c r="W43" s="217"/>
      <c r="X43" s="217"/>
      <c r="Y43" s="217"/>
      <c r="Z43" s="216"/>
      <c r="AA43" s="216"/>
      <c r="AB43" s="216"/>
      <c r="AC43" s="216"/>
      <c r="AD43" s="216"/>
      <c r="AE43" s="216"/>
      <c r="AF43" s="216"/>
      <c r="AG43" s="216"/>
      <c r="AH43" s="217"/>
      <c r="AI43" s="217"/>
      <c r="AJ43" s="77"/>
      <c r="AP43" s="6"/>
      <c r="AQ43" s="6"/>
      <c r="AR43" s="6"/>
      <c r="AS43" s="6"/>
      <c r="AT43" s="6"/>
      <c r="AU43" s="6"/>
      <c r="AV43" s="6"/>
      <c r="AW43" s="6"/>
      <c r="AX43" s="6"/>
      <c r="AY43" s="6"/>
      <c r="AZ43" s="6"/>
      <c r="BA43" s="8"/>
      <c r="BB43" s="8"/>
      <c r="BC43" s="8"/>
      <c r="BD43" s="8"/>
      <c r="BE43" s="8"/>
      <c r="BF43" s="8"/>
      <c r="BG43" s="9"/>
      <c r="BH43" s="9"/>
      <c r="BI43" s="9"/>
      <c r="BJ43" s="9"/>
      <c r="BK43" s="9"/>
      <c r="BL43" s="9"/>
      <c r="BM43" s="9"/>
      <c r="BN43" s="9"/>
      <c r="BO43" s="9"/>
      <c r="BP43" s="9"/>
      <c r="BQ43" s="9"/>
      <c r="BR43" s="9"/>
      <c r="BS43" s="9"/>
      <c r="BT43" s="9"/>
      <c r="BU43" s="9"/>
      <c r="BV43" s="4"/>
      <c r="BW43" s="4"/>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row>
    <row r="44" spans="1:133" ht="15" customHeight="1" x14ac:dyDescent="0.15">
      <c r="A44" s="77"/>
      <c r="B44" s="218"/>
      <c r="C44" s="111"/>
      <c r="D44" s="111"/>
      <c r="E44" s="111"/>
      <c r="F44" s="111"/>
      <c r="G44" s="111"/>
      <c r="H44" s="218"/>
      <c r="I44" s="215"/>
      <c r="J44" s="221"/>
      <c r="K44" s="142"/>
      <c r="L44" s="216"/>
      <c r="M44" s="216"/>
      <c r="N44" s="216"/>
      <c r="O44" s="216"/>
      <c r="P44" s="216"/>
      <c r="Q44" s="216"/>
      <c r="R44" s="216"/>
      <c r="S44" s="216"/>
      <c r="T44" s="216"/>
      <c r="U44" s="221"/>
      <c r="V44" s="142"/>
      <c r="W44" s="217"/>
      <c r="X44" s="217"/>
      <c r="Y44" s="217"/>
      <c r="Z44" s="217"/>
      <c r="AA44" s="217"/>
      <c r="AB44" s="217"/>
      <c r="AC44" s="217"/>
      <c r="AD44" s="217"/>
      <c r="AE44" s="217"/>
      <c r="AF44" s="217"/>
      <c r="AG44" s="217"/>
      <c r="AH44" s="217"/>
      <c r="AI44" s="217"/>
      <c r="AJ44" s="77"/>
      <c r="AP44" s="6"/>
      <c r="AQ44" s="6"/>
      <c r="AR44" s="6"/>
      <c r="AS44" s="6"/>
      <c r="AT44" s="6"/>
      <c r="AU44" s="6"/>
      <c r="AV44" s="6"/>
      <c r="AW44" s="6"/>
      <c r="AX44" s="6"/>
      <c r="AY44" s="6"/>
      <c r="AZ44" s="6"/>
      <c r="BA44" s="8"/>
      <c r="BB44" s="8"/>
      <c r="BC44" s="8"/>
      <c r="BD44" s="8"/>
      <c r="BE44" s="8"/>
      <c r="BF44" s="8"/>
      <c r="BG44" s="9"/>
      <c r="BH44" s="9"/>
      <c r="BI44" s="9"/>
      <c r="BJ44" s="9"/>
      <c r="BK44" s="9"/>
      <c r="BL44" s="9"/>
      <c r="BM44" s="9"/>
      <c r="BN44" s="9"/>
      <c r="BO44" s="9"/>
      <c r="BP44" s="9"/>
      <c r="BQ44" s="9"/>
      <c r="BR44" s="9"/>
      <c r="BS44" s="9"/>
      <c r="BT44" s="9"/>
      <c r="BU44" s="9"/>
      <c r="BV44" s="5"/>
      <c r="BW44" s="5"/>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row>
    <row r="45" spans="1:133" ht="15" customHeight="1" x14ac:dyDescent="0.15">
      <c r="A45" s="77"/>
      <c r="B45" s="218"/>
      <c r="C45" s="111"/>
      <c r="D45" s="111"/>
      <c r="E45" s="111"/>
      <c r="F45" s="111"/>
      <c r="G45" s="111"/>
      <c r="H45" s="218"/>
      <c r="I45" s="215"/>
      <c r="J45" s="221"/>
      <c r="K45" s="142"/>
      <c r="L45" s="216"/>
      <c r="M45" s="216"/>
      <c r="N45" s="216"/>
      <c r="O45" s="216"/>
      <c r="P45" s="216"/>
      <c r="Q45" s="216"/>
      <c r="R45" s="216"/>
      <c r="S45" s="216"/>
      <c r="T45" s="216"/>
      <c r="U45" s="221"/>
      <c r="V45" s="142"/>
      <c r="W45" s="217"/>
      <c r="X45" s="217"/>
      <c r="Y45" s="217"/>
      <c r="Z45" s="217"/>
      <c r="AA45" s="217"/>
      <c r="AB45" s="217"/>
      <c r="AC45" s="217"/>
      <c r="AD45" s="217"/>
      <c r="AE45" s="217"/>
      <c r="AF45" s="217"/>
      <c r="AG45" s="217"/>
      <c r="AH45" s="217"/>
      <c r="AI45" s="217"/>
      <c r="AJ45" s="77"/>
      <c r="AP45" s="6"/>
      <c r="AQ45" s="6"/>
      <c r="AR45" s="6"/>
      <c r="AS45" s="6"/>
      <c r="AT45" s="6"/>
      <c r="AU45" s="6"/>
      <c r="AV45" s="6"/>
      <c r="AW45" s="6"/>
      <c r="AX45" s="6"/>
      <c r="AY45" s="6"/>
      <c r="AZ45" s="6"/>
      <c r="BA45" s="8"/>
      <c r="BB45" s="8"/>
      <c r="BC45" s="8"/>
      <c r="BD45" s="8"/>
      <c r="BE45" s="8"/>
      <c r="BF45" s="8"/>
      <c r="BG45" s="9"/>
      <c r="BH45" s="9"/>
      <c r="BI45" s="9"/>
      <c r="BJ45" s="9"/>
      <c r="BK45" s="9"/>
      <c r="BL45" s="9"/>
      <c r="BM45" s="9"/>
      <c r="BN45" s="9"/>
      <c r="BO45" s="9"/>
      <c r="BP45" s="9"/>
      <c r="BQ45" s="9"/>
      <c r="BR45" s="9"/>
      <c r="BS45" s="9"/>
      <c r="BT45" s="9"/>
      <c r="BU45" s="9"/>
      <c r="BV45" s="5"/>
      <c r="BW45" s="5"/>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row>
    <row r="46" spans="1:133" ht="15" customHeight="1" x14ac:dyDescent="0.15">
      <c r="A46" s="77"/>
      <c r="B46" s="124"/>
      <c r="C46" s="124"/>
      <c r="D46" s="124"/>
      <c r="E46" s="124"/>
      <c r="F46" s="124"/>
      <c r="G46" s="124"/>
      <c r="H46" s="124"/>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77"/>
      <c r="AP46" s="6"/>
      <c r="AQ46" s="6"/>
      <c r="AR46" s="6"/>
      <c r="AS46" s="6"/>
      <c r="AT46" s="6"/>
      <c r="AU46" s="6"/>
      <c r="AV46" s="6"/>
      <c r="AW46" s="6"/>
      <c r="AX46" s="6"/>
      <c r="AY46" s="6"/>
      <c r="AZ46" s="6"/>
      <c r="BA46" s="8"/>
      <c r="BB46" s="8"/>
      <c r="BC46" s="8"/>
      <c r="BD46" s="8"/>
      <c r="BE46" s="8"/>
      <c r="BF46" s="8"/>
      <c r="BG46" s="9"/>
      <c r="BH46" s="9"/>
      <c r="BI46" s="9"/>
      <c r="BJ46" s="9"/>
      <c r="BK46" s="9"/>
      <c r="BL46" s="9"/>
      <c r="BM46" s="9"/>
      <c r="BN46" s="9"/>
      <c r="BO46" s="9"/>
      <c r="BP46" s="9"/>
      <c r="BQ46" s="9"/>
      <c r="BR46" s="9"/>
      <c r="BS46" s="9"/>
      <c r="BT46" s="9"/>
      <c r="BU46" s="9"/>
      <c r="BV46" s="5"/>
      <c r="BW46" s="5"/>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row>
    <row r="47" spans="1:133" ht="15" customHeight="1" x14ac:dyDescent="0.15">
      <c r="A47" s="77"/>
      <c r="B47" s="218"/>
      <c r="C47" s="95"/>
      <c r="D47" s="95"/>
      <c r="E47" s="95"/>
      <c r="F47" s="95"/>
      <c r="G47" s="95"/>
      <c r="H47" s="218"/>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77"/>
      <c r="AP47" s="6"/>
      <c r="AQ47" s="6"/>
      <c r="AR47" s="6"/>
      <c r="AS47" s="6"/>
      <c r="AT47" s="6"/>
      <c r="AU47" s="6"/>
      <c r="AV47" s="6"/>
      <c r="AW47" s="6"/>
      <c r="AX47" s="6"/>
      <c r="AY47" s="6"/>
      <c r="AZ47" s="6"/>
      <c r="BA47" s="8"/>
      <c r="BB47" s="8"/>
      <c r="BC47" s="8"/>
      <c r="BD47" s="8"/>
      <c r="BE47" s="8"/>
      <c r="BF47" s="8"/>
      <c r="BG47" s="9"/>
      <c r="BH47" s="9"/>
      <c r="BI47" s="9"/>
      <c r="BJ47" s="9"/>
      <c r="BK47" s="9"/>
      <c r="BL47" s="9"/>
      <c r="BM47" s="9"/>
      <c r="BN47" s="9"/>
      <c r="BO47" s="9"/>
      <c r="BP47" s="9"/>
      <c r="BQ47" s="9"/>
      <c r="BR47" s="9"/>
      <c r="BS47" s="9"/>
      <c r="BT47" s="9"/>
      <c r="BU47" s="9"/>
      <c r="BV47" s="5"/>
      <c r="BW47" s="5"/>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row>
    <row r="48" spans="1:133" ht="15" customHeight="1" x14ac:dyDescent="0.15">
      <c r="A48" s="77"/>
      <c r="B48" s="218"/>
      <c r="C48" s="111"/>
      <c r="D48" s="111"/>
      <c r="E48" s="111"/>
      <c r="F48" s="111"/>
      <c r="G48" s="111"/>
      <c r="H48" s="218"/>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77"/>
      <c r="AP48" s="6"/>
      <c r="AQ48" s="6"/>
      <c r="AR48" s="6"/>
      <c r="AS48" s="6"/>
      <c r="AT48" s="6"/>
      <c r="AU48" s="6"/>
      <c r="AV48" s="6"/>
      <c r="AW48" s="6"/>
      <c r="AX48" s="6"/>
      <c r="AY48" s="6"/>
      <c r="AZ48" s="6"/>
      <c r="BA48" s="8"/>
      <c r="BB48" s="8"/>
      <c r="BC48" s="8"/>
      <c r="BD48" s="8"/>
      <c r="BE48" s="8"/>
      <c r="BF48" s="8"/>
      <c r="BG48" s="9"/>
      <c r="BH48" s="9"/>
      <c r="BI48" s="9"/>
      <c r="BJ48" s="9"/>
      <c r="BK48" s="9"/>
      <c r="BL48" s="9"/>
      <c r="BM48" s="9"/>
      <c r="BN48" s="9"/>
      <c r="BO48" s="9"/>
      <c r="BP48" s="9"/>
      <c r="BQ48" s="9"/>
      <c r="BR48" s="9"/>
      <c r="BS48" s="9"/>
      <c r="BT48" s="9"/>
      <c r="BU48" s="9"/>
      <c r="BV48" s="4"/>
      <c r="BW48" s="4"/>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row>
    <row r="49" spans="1:133" ht="15" customHeight="1" x14ac:dyDescent="0.15">
      <c r="A49" s="77"/>
      <c r="B49" s="218"/>
      <c r="C49" s="111"/>
      <c r="D49" s="111"/>
      <c r="E49" s="111"/>
      <c r="F49" s="111"/>
      <c r="G49" s="111"/>
      <c r="H49" s="218"/>
      <c r="I49" s="221"/>
      <c r="J49" s="142"/>
      <c r="K49" s="111"/>
      <c r="L49" s="111"/>
      <c r="M49" s="111"/>
      <c r="N49" s="111"/>
      <c r="O49" s="111"/>
      <c r="P49" s="111"/>
      <c r="Q49" s="111"/>
      <c r="R49" s="111"/>
      <c r="S49" s="111"/>
      <c r="T49" s="111"/>
      <c r="U49" s="111"/>
      <c r="V49" s="217"/>
      <c r="W49" s="217"/>
      <c r="X49" s="217"/>
      <c r="Y49" s="217"/>
      <c r="Z49" s="217"/>
      <c r="AA49" s="217"/>
      <c r="AB49" s="217"/>
      <c r="AC49" s="217"/>
      <c r="AD49" s="217"/>
      <c r="AE49" s="217"/>
      <c r="AF49" s="216"/>
      <c r="AG49" s="216"/>
      <c r="AH49" s="216"/>
      <c r="AI49" s="217"/>
      <c r="AJ49" s="77"/>
      <c r="AP49" s="6"/>
      <c r="AQ49" s="6"/>
      <c r="AR49" s="6"/>
      <c r="AS49" s="6"/>
      <c r="AT49" s="6"/>
      <c r="AU49" s="6"/>
      <c r="AV49" s="6"/>
      <c r="AW49" s="6"/>
      <c r="AX49" s="6"/>
      <c r="AY49" s="6"/>
      <c r="AZ49" s="6"/>
      <c r="BA49" s="8"/>
      <c r="BB49" s="8"/>
      <c r="BC49" s="8"/>
      <c r="BD49" s="8"/>
      <c r="BE49" s="8"/>
      <c r="BF49" s="8"/>
      <c r="BG49" s="9"/>
      <c r="BH49" s="9"/>
      <c r="BI49" s="9"/>
      <c r="BJ49" s="9"/>
      <c r="BK49" s="9"/>
      <c r="BL49" s="9"/>
      <c r="BM49" s="9"/>
      <c r="BN49" s="9"/>
      <c r="BO49" s="9"/>
      <c r="BP49" s="9"/>
      <c r="BQ49" s="9"/>
      <c r="BR49" s="9"/>
      <c r="BS49" s="9"/>
      <c r="BT49" s="9"/>
      <c r="BU49" s="9"/>
      <c r="BV49" s="4"/>
      <c r="BW49" s="4"/>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row>
    <row r="50" spans="1:133" ht="15" customHeight="1" x14ac:dyDescent="0.15">
      <c r="A50" s="77"/>
      <c r="B50" s="124"/>
      <c r="C50" s="124"/>
      <c r="D50" s="124"/>
      <c r="E50" s="124"/>
      <c r="F50" s="124"/>
      <c r="G50" s="124"/>
      <c r="H50" s="124"/>
      <c r="I50" s="217"/>
      <c r="J50" s="122"/>
      <c r="K50" s="122"/>
      <c r="L50" s="122"/>
      <c r="M50" s="122"/>
      <c r="N50" s="217"/>
      <c r="O50" s="217"/>
      <c r="P50" s="217"/>
      <c r="Q50" s="122"/>
      <c r="R50" s="122"/>
      <c r="S50" s="122"/>
      <c r="T50" s="122"/>
      <c r="U50" s="122"/>
      <c r="V50" s="122"/>
      <c r="W50" s="122"/>
      <c r="X50" s="122"/>
      <c r="Y50" s="122"/>
      <c r="Z50" s="122"/>
      <c r="AA50" s="122"/>
      <c r="AB50" s="217"/>
      <c r="AC50" s="217"/>
      <c r="AD50" s="217"/>
      <c r="AE50" s="216"/>
      <c r="AF50" s="216"/>
      <c r="AG50" s="216"/>
      <c r="AH50" s="216"/>
      <c r="AI50" s="217"/>
      <c r="AJ50" s="77"/>
      <c r="AP50" s="6"/>
      <c r="AQ50" s="6"/>
      <c r="AR50" s="6"/>
      <c r="AS50" s="6"/>
      <c r="AT50" s="6"/>
      <c r="AU50" s="6"/>
      <c r="AV50" s="6"/>
      <c r="AW50" s="6"/>
      <c r="AX50" s="6"/>
      <c r="AY50" s="6"/>
      <c r="AZ50" s="6"/>
      <c r="BA50" s="8"/>
      <c r="BB50" s="8"/>
      <c r="BC50" s="8"/>
      <c r="BD50" s="8"/>
      <c r="BE50" s="8"/>
      <c r="BF50" s="8"/>
      <c r="BG50" s="9"/>
      <c r="BH50" s="9"/>
      <c r="BI50" s="9"/>
      <c r="BJ50" s="9"/>
      <c r="BK50" s="9"/>
      <c r="BL50" s="9"/>
      <c r="BM50" s="9"/>
      <c r="BN50" s="9"/>
      <c r="BO50" s="9"/>
      <c r="BP50" s="9"/>
      <c r="BQ50" s="9"/>
      <c r="BR50" s="9"/>
      <c r="BS50" s="9"/>
      <c r="BT50" s="9"/>
      <c r="BU50" s="9"/>
      <c r="BV50" s="4"/>
      <c r="BW50" s="4"/>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row>
    <row r="51" spans="1:133" ht="15" customHeight="1" x14ac:dyDescent="0.15">
      <c r="A51" s="77"/>
      <c r="B51" s="124"/>
      <c r="C51" s="124"/>
      <c r="D51" s="124"/>
      <c r="E51" s="124"/>
      <c r="F51" s="124"/>
      <c r="G51" s="124"/>
      <c r="H51" s="124"/>
      <c r="I51" s="217"/>
      <c r="J51" s="122"/>
      <c r="K51" s="122"/>
      <c r="L51" s="122"/>
      <c r="M51" s="122"/>
      <c r="N51" s="217"/>
      <c r="O51" s="217"/>
      <c r="P51" s="217"/>
      <c r="Q51" s="122"/>
      <c r="R51" s="122"/>
      <c r="S51" s="122"/>
      <c r="T51" s="122"/>
      <c r="U51" s="122"/>
      <c r="V51" s="122"/>
      <c r="W51" s="122"/>
      <c r="X51" s="122"/>
      <c r="Y51" s="122"/>
      <c r="Z51" s="122"/>
      <c r="AA51" s="122"/>
      <c r="AB51" s="217"/>
      <c r="AC51" s="217"/>
      <c r="AD51" s="217"/>
      <c r="AE51" s="216"/>
      <c r="AF51" s="216"/>
      <c r="AG51" s="216"/>
      <c r="AH51" s="216"/>
      <c r="AI51" s="217"/>
      <c r="AJ51" s="77"/>
      <c r="AP51" s="6"/>
      <c r="AQ51" s="6"/>
      <c r="AR51" s="6"/>
      <c r="AS51" s="6"/>
      <c r="AT51" s="6"/>
      <c r="AU51" s="8"/>
      <c r="AV51" s="8"/>
      <c r="AW51" s="8"/>
      <c r="AX51" s="8"/>
      <c r="AY51" s="8"/>
      <c r="AZ51" s="8"/>
      <c r="BA51" s="8"/>
      <c r="BB51" s="8"/>
      <c r="BC51" s="8"/>
      <c r="BD51" s="8"/>
      <c r="BE51" s="8"/>
      <c r="BF51" s="8"/>
      <c r="BG51" s="9"/>
      <c r="BH51" s="9"/>
      <c r="BI51" s="9"/>
      <c r="BJ51" s="9"/>
      <c r="BK51" s="9"/>
      <c r="BL51" s="9"/>
      <c r="BM51" s="9"/>
      <c r="BN51" s="9"/>
      <c r="BO51" s="9"/>
      <c r="BP51" s="9"/>
      <c r="BQ51" s="9"/>
      <c r="BR51" s="9"/>
      <c r="BS51" s="9"/>
      <c r="BT51" s="9"/>
      <c r="BU51" s="9"/>
      <c r="BV51" s="4"/>
      <c r="BW51" s="4"/>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row>
    <row r="52" spans="1:133" ht="15" customHeight="1" x14ac:dyDescent="0.15">
      <c r="A52" s="77"/>
      <c r="B52" s="124"/>
      <c r="C52" s="124"/>
      <c r="D52" s="124"/>
      <c r="E52" s="124"/>
      <c r="F52" s="124"/>
      <c r="G52" s="124"/>
      <c r="H52" s="124"/>
      <c r="I52" s="224"/>
      <c r="J52" s="142"/>
      <c r="K52" s="217"/>
      <c r="L52" s="217"/>
      <c r="M52" s="217"/>
      <c r="N52" s="217"/>
      <c r="O52" s="217"/>
      <c r="P52" s="217"/>
      <c r="Q52" s="217"/>
      <c r="R52" s="217"/>
      <c r="S52" s="217"/>
      <c r="T52" s="217"/>
      <c r="U52" s="217"/>
      <c r="V52" s="217"/>
      <c r="W52" s="217"/>
      <c r="X52" s="217"/>
      <c r="Y52" s="217"/>
      <c r="Z52" s="217"/>
      <c r="AA52" s="217"/>
      <c r="AB52" s="217"/>
      <c r="AC52" s="217"/>
      <c r="AD52" s="217"/>
      <c r="AE52" s="216"/>
      <c r="AF52" s="216"/>
      <c r="AG52" s="216"/>
      <c r="AH52" s="216"/>
      <c r="AI52" s="217"/>
      <c r="AJ52" s="77"/>
      <c r="AP52" s="6"/>
      <c r="AQ52" s="6"/>
      <c r="AR52" s="6"/>
      <c r="AS52" s="6"/>
      <c r="AT52" s="6"/>
      <c r="AU52" s="8"/>
      <c r="AV52" s="8"/>
      <c r="AW52" s="8"/>
      <c r="AX52" s="8"/>
      <c r="AY52" s="8"/>
      <c r="AZ52" s="8"/>
      <c r="BA52" s="8"/>
      <c r="BB52" s="8"/>
      <c r="BC52" s="8"/>
      <c r="BD52" s="8"/>
      <c r="BE52" s="8"/>
      <c r="BF52" s="8"/>
      <c r="BG52" s="9"/>
      <c r="BH52" s="9"/>
      <c r="BI52" s="9"/>
      <c r="BJ52" s="9"/>
      <c r="BK52" s="9"/>
      <c r="BL52" s="9"/>
      <c r="BM52" s="9"/>
      <c r="BN52" s="9"/>
      <c r="BO52" s="9"/>
      <c r="BP52" s="9"/>
      <c r="BQ52" s="9"/>
      <c r="BR52" s="9"/>
      <c r="BS52" s="9"/>
      <c r="BT52" s="9"/>
      <c r="BU52" s="9"/>
      <c r="BV52" s="4"/>
      <c r="BW52" s="4"/>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row>
    <row r="53" spans="1:133" ht="15" customHeight="1" x14ac:dyDescent="0.15">
      <c r="A53" s="4"/>
      <c r="B53" s="4"/>
      <c r="C53" s="4"/>
      <c r="D53" s="4"/>
      <c r="E53" s="4"/>
      <c r="F53" s="4"/>
      <c r="G53" s="4"/>
      <c r="H53" s="4"/>
      <c r="I53" s="68"/>
      <c r="J53" s="68"/>
      <c r="K53" s="68"/>
      <c r="L53" s="68"/>
      <c r="M53" s="68"/>
      <c r="N53" s="68"/>
      <c r="O53" s="68"/>
      <c r="P53" s="68"/>
      <c r="Q53" s="68"/>
      <c r="R53" s="68"/>
      <c r="S53" s="68"/>
      <c r="T53" s="68"/>
      <c r="U53" s="68"/>
      <c r="V53" s="68"/>
      <c r="W53" s="68"/>
      <c r="X53" s="68"/>
      <c r="Y53" s="68"/>
      <c r="Z53" s="68"/>
      <c r="AA53" s="68"/>
      <c r="AB53" s="68"/>
      <c r="AC53" s="68"/>
      <c r="AD53" s="68"/>
      <c r="AE53" s="67"/>
      <c r="AF53" s="67"/>
      <c r="AG53" s="67"/>
      <c r="AH53" s="67"/>
      <c r="AI53" s="68"/>
      <c r="AJ53" s="4"/>
      <c r="AP53" s="6"/>
      <c r="AQ53" s="6"/>
      <c r="AR53" s="8"/>
      <c r="AS53" s="8"/>
      <c r="AT53" s="8"/>
      <c r="AU53" s="8"/>
      <c r="AV53" s="8"/>
      <c r="AW53" s="8"/>
      <c r="AX53" s="8"/>
      <c r="AY53" s="8"/>
      <c r="AZ53" s="8"/>
      <c r="BA53" s="8"/>
      <c r="BB53" s="8"/>
      <c r="BC53" s="8"/>
      <c r="BD53" s="8"/>
      <c r="BE53" s="8"/>
      <c r="BF53" s="8"/>
      <c r="BG53" s="9"/>
      <c r="BH53" s="9"/>
      <c r="BI53" s="9"/>
      <c r="BJ53" s="9"/>
      <c r="BK53" s="9"/>
      <c r="BL53" s="9"/>
      <c r="BM53" s="9"/>
      <c r="BN53" s="9"/>
      <c r="BO53" s="9"/>
      <c r="BP53" s="9"/>
      <c r="BQ53" s="9"/>
      <c r="BR53" s="9"/>
      <c r="BS53" s="9"/>
      <c r="BT53" s="9"/>
      <c r="BU53" s="9"/>
      <c r="BV53" s="4"/>
      <c r="BW53" s="4"/>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row>
    <row r="54" spans="1:133"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5"/>
      <c r="AF54" s="5"/>
      <c r="AG54" s="5"/>
      <c r="AH54" s="5"/>
      <c r="AI54" s="4"/>
      <c r="AJ54" s="4"/>
      <c r="AP54" s="6"/>
      <c r="AQ54" s="6"/>
      <c r="AR54" s="8"/>
      <c r="AS54" s="8"/>
      <c r="AT54" s="8"/>
      <c r="AU54" s="8"/>
      <c r="AV54" s="8"/>
      <c r="AW54" s="8"/>
      <c r="AX54" s="8"/>
      <c r="AY54" s="8"/>
      <c r="AZ54" s="8"/>
      <c r="BA54" s="8"/>
      <c r="BB54" s="8"/>
      <c r="BC54" s="8"/>
      <c r="BD54" s="8"/>
      <c r="BE54" s="8"/>
      <c r="BF54" s="8"/>
      <c r="BG54" s="9"/>
      <c r="BH54" s="9"/>
      <c r="BI54" s="9"/>
      <c r="BJ54" s="9"/>
      <c r="BK54" s="9"/>
      <c r="BL54" s="9"/>
      <c r="BM54" s="9"/>
      <c r="BN54" s="9"/>
      <c r="BO54" s="9"/>
      <c r="BP54" s="9"/>
      <c r="BQ54" s="9"/>
      <c r="BR54" s="9"/>
      <c r="BS54" s="9"/>
      <c r="BT54" s="9"/>
      <c r="BU54" s="9"/>
      <c r="BV54" s="4"/>
      <c r="BW54" s="4"/>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row>
    <row r="55" spans="1:133" ht="1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5"/>
      <c r="AF55" s="5"/>
      <c r="AG55" s="5"/>
      <c r="AH55" s="5"/>
      <c r="AI55" s="4"/>
      <c r="AJ55" s="4"/>
      <c r="AP55" s="6"/>
      <c r="AQ55" s="6"/>
      <c r="AR55" s="8"/>
      <c r="AS55" s="8"/>
      <c r="AT55" s="8"/>
      <c r="AU55" s="8"/>
      <c r="AV55" s="8"/>
      <c r="AW55" s="8"/>
      <c r="AX55" s="8"/>
      <c r="AY55" s="8"/>
      <c r="AZ55" s="8"/>
      <c r="BA55" s="8"/>
      <c r="BB55" s="8"/>
      <c r="BC55" s="8"/>
      <c r="BD55" s="8"/>
      <c r="BE55" s="8"/>
      <c r="BF55" s="8"/>
      <c r="BG55" s="9"/>
      <c r="BH55" s="9"/>
      <c r="BI55" s="9"/>
      <c r="BJ55" s="9"/>
      <c r="BK55" s="9"/>
      <c r="BL55" s="9"/>
      <c r="BM55" s="9"/>
      <c r="BN55" s="9"/>
      <c r="BO55" s="9"/>
      <c r="BP55" s="9"/>
      <c r="BQ55" s="9"/>
      <c r="BR55" s="9"/>
      <c r="BS55" s="9"/>
      <c r="BT55" s="9"/>
      <c r="BU55" s="9"/>
      <c r="BV55" s="4"/>
      <c r="BW55" s="4"/>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row>
    <row r="56" spans="1:133" ht="1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5"/>
      <c r="AF56" s="4"/>
      <c r="AG56" s="4"/>
      <c r="AH56" s="4"/>
      <c r="AI56" s="4"/>
      <c r="AJ56" s="4"/>
      <c r="AP56" s="6"/>
      <c r="AQ56" s="6"/>
      <c r="AR56" s="8"/>
      <c r="AS56" s="8"/>
      <c r="AT56" s="8"/>
      <c r="AU56" s="8"/>
      <c r="AV56" s="8"/>
      <c r="AW56" s="8"/>
      <c r="AX56" s="8"/>
      <c r="AY56" s="8"/>
      <c r="AZ56" s="8"/>
      <c r="BA56" s="8"/>
      <c r="BB56" s="8"/>
      <c r="BC56" s="8"/>
      <c r="BD56" s="8"/>
      <c r="BE56" s="8"/>
      <c r="BF56" s="8"/>
      <c r="BG56" s="9"/>
      <c r="BH56" s="9"/>
      <c r="BI56" s="9"/>
      <c r="BJ56" s="9"/>
      <c r="BK56" s="9"/>
      <c r="BL56" s="9"/>
      <c r="BM56" s="9"/>
      <c r="BN56" s="9"/>
      <c r="BO56" s="9"/>
      <c r="BP56" s="9"/>
      <c r="BQ56" s="9"/>
      <c r="BR56" s="9"/>
      <c r="BS56" s="9"/>
      <c r="BT56" s="9"/>
      <c r="BU56" s="9"/>
      <c r="BV56" s="4"/>
      <c r="BW56" s="4"/>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row>
    <row r="57" spans="1:133" ht="15" customHeight="1" x14ac:dyDescent="0.15">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P57" s="6"/>
      <c r="AQ57" s="6"/>
      <c r="AR57" s="8"/>
      <c r="AS57" s="8"/>
      <c r="AT57" s="8"/>
      <c r="AU57" s="8"/>
      <c r="AV57" s="8"/>
      <c r="AW57" s="8"/>
      <c r="AX57" s="8"/>
      <c r="AY57" s="8"/>
      <c r="AZ57" s="8"/>
      <c r="BA57" s="8"/>
      <c r="BB57" s="8"/>
      <c r="BC57" s="8"/>
      <c r="BD57" s="8"/>
      <c r="BE57" s="8"/>
      <c r="BF57" s="8"/>
      <c r="BG57" s="9"/>
      <c r="BH57" s="9"/>
      <c r="BI57" s="9"/>
      <c r="BJ57" s="9"/>
      <c r="BK57" s="9"/>
      <c r="BL57" s="9"/>
      <c r="BM57" s="9"/>
      <c r="BN57" s="9"/>
      <c r="BO57" s="9"/>
      <c r="BP57" s="9"/>
      <c r="BQ57" s="9"/>
      <c r="BR57" s="9"/>
      <c r="BS57" s="9"/>
      <c r="BT57" s="9"/>
      <c r="BU57" s="9"/>
      <c r="BV57" s="4"/>
      <c r="BW57" s="4"/>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row>
    <row r="58" spans="1:133" ht="15" customHeight="1" x14ac:dyDescent="0.15">
      <c r="AP58" s="6"/>
      <c r="AQ58" s="6"/>
      <c r="AR58" s="8"/>
      <c r="AS58" s="8"/>
      <c r="AT58" s="8"/>
      <c r="AU58" s="8"/>
      <c r="AV58" s="8"/>
      <c r="AW58" s="8"/>
      <c r="AX58" s="8"/>
      <c r="AY58" s="8"/>
      <c r="AZ58" s="8"/>
      <c r="BA58" s="7"/>
      <c r="BB58" s="7"/>
      <c r="BC58" s="7"/>
      <c r="BD58" s="7"/>
      <c r="BE58" s="7"/>
      <c r="BF58" s="7"/>
      <c r="BG58" s="9"/>
      <c r="BH58" s="9"/>
      <c r="BI58" s="9"/>
      <c r="BJ58" s="9"/>
      <c r="BK58" s="9"/>
      <c r="BL58" s="9"/>
      <c r="BM58" s="9"/>
      <c r="BN58" s="9"/>
      <c r="BO58" s="9"/>
      <c r="BP58" s="9"/>
      <c r="BQ58" s="9"/>
      <c r="BR58" s="9"/>
      <c r="BS58" s="9"/>
      <c r="BT58" s="9"/>
      <c r="BU58" s="9"/>
      <c r="BV58" s="4"/>
      <c r="BW58" s="4"/>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row>
    <row r="59" spans="1:133" ht="15" customHeight="1" x14ac:dyDescent="0.15">
      <c r="AP59" s="6"/>
      <c r="AQ59" s="6"/>
      <c r="AR59" s="8"/>
      <c r="AS59" s="8"/>
      <c r="AT59" s="8"/>
      <c r="AU59" s="8"/>
      <c r="AV59" s="8"/>
      <c r="AW59" s="8"/>
      <c r="AX59" s="8"/>
      <c r="AY59" s="8"/>
      <c r="AZ59" s="8"/>
      <c r="BA59" s="7"/>
      <c r="BB59" s="7"/>
      <c r="BC59" s="7"/>
      <c r="BD59" s="7"/>
      <c r="BE59" s="7"/>
      <c r="BF59" s="7"/>
      <c r="BG59" s="9"/>
      <c r="BH59" s="9"/>
      <c r="BI59" s="9"/>
      <c r="BJ59" s="9"/>
      <c r="BK59" s="9"/>
      <c r="BL59" s="9"/>
      <c r="BM59" s="9"/>
      <c r="BN59" s="9"/>
      <c r="BO59" s="9"/>
      <c r="BP59" s="9"/>
      <c r="BQ59" s="9"/>
      <c r="BR59" s="9"/>
      <c r="BS59" s="9"/>
      <c r="BT59" s="9"/>
      <c r="BU59" s="9"/>
      <c r="BV59" s="4"/>
      <c r="BW59" s="4"/>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row>
    <row r="60" spans="1:133" ht="15" customHeight="1" x14ac:dyDescent="0.15">
      <c r="BO60" s="4"/>
      <c r="BR60" s="4"/>
      <c r="BS60" s="4"/>
      <c r="BT60" s="4"/>
      <c r="BU60" s="4"/>
      <c r="BV60" s="4"/>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row>
    <row r="61" spans="1:133" ht="15" customHeight="1" x14ac:dyDescent="0.15">
      <c r="BO61" s="4"/>
      <c r="BR61" s="4"/>
      <c r="BS61" s="4"/>
      <c r="BT61" s="4"/>
      <c r="BU61" s="4"/>
      <c r="BV61" s="4"/>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row>
    <row r="62" spans="1:133" ht="15" customHeight="1" x14ac:dyDescent="0.15">
      <c r="BO62" s="4"/>
      <c r="BR62" s="4"/>
      <c r="BS62" s="4"/>
      <c r="BT62" s="4"/>
      <c r="BU62" s="4"/>
      <c r="BV62" s="4"/>
    </row>
    <row r="63" spans="1:133" ht="15" customHeight="1" x14ac:dyDescent="0.15">
      <c r="AQ63" s="1"/>
      <c r="BO63" s="4"/>
    </row>
    <row r="64" spans="1:133" ht="15" customHeight="1" x14ac:dyDescent="0.15">
      <c r="AQ64" s="1"/>
      <c r="BO64" s="4"/>
      <c r="BX64" s="4"/>
    </row>
    <row r="65" spans="7:74" ht="15" customHeight="1" x14ac:dyDescent="0.15">
      <c r="AQ65" s="1"/>
      <c r="BO65" s="4"/>
    </row>
    <row r="66" spans="7:74" ht="15" customHeight="1" x14ac:dyDescent="0.15">
      <c r="AF66" s="4"/>
      <c r="AQ66" s="1"/>
      <c r="BO66" s="4"/>
    </row>
    <row r="67" spans="7:74" ht="15" customHeight="1" x14ac:dyDescent="0.15">
      <c r="G67" s="1"/>
      <c r="H67" s="1"/>
      <c r="I67" s="1"/>
      <c r="J67" s="1"/>
      <c r="K67" s="1"/>
      <c r="L67" s="1"/>
      <c r="M67" s="1"/>
      <c r="N67" s="1"/>
      <c r="O67" s="1"/>
      <c r="P67" s="1"/>
      <c r="Q67" s="1"/>
      <c r="R67" s="1"/>
      <c r="S67" s="1"/>
      <c r="T67" s="1"/>
      <c r="AA67" s="4"/>
      <c r="AB67" s="4"/>
      <c r="AC67" s="4"/>
      <c r="AD67" s="4"/>
      <c r="AE67" s="4"/>
      <c r="AF67" s="4"/>
      <c r="AQ67" s="1"/>
      <c r="BO67" s="4"/>
      <c r="BP67" s="1"/>
      <c r="BQ67" s="1"/>
      <c r="BR67" s="1"/>
    </row>
    <row r="68" spans="7:74" ht="15" customHeight="1" x14ac:dyDescent="0.15">
      <c r="G68" s="1"/>
      <c r="H68" s="1"/>
      <c r="I68" s="1"/>
      <c r="J68" s="1"/>
      <c r="K68" s="1"/>
      <c r="L68" s="1"/>
      <c r="M68" s="1"/>
      <c r="N68" s="1"/>
      <c r="O68" s="1"/>
      <c r="P68" s="1"/>
      <c r="Q68" s="1"/>
      <c r="R68" s="1"/>
      <c r="S68" s="1"/>
      <c r="T68" s="1"/>
      <c r="AA68" s="4"/>
      <c r="AB68" s="4"/>
      <c r="AC68" s="4"/>
      <c r="AD68" s="4"/>
      <c r="AE68" s="4"/>
      <c r="AF68" s="4"/>
      <c r="AQ68" s="1"/>
      <c r="BO68" s="4"/>
      <c r="BP68" s="1"/>
      <c r="BQ68" s="1"/>
      <c r="BR68" s="1"/>
    </row>
    <row r="69" spans="7:74" ht="15" customHeight="1" x14ac:dyDescent="0.15">
      <c r="G69" s="1"/>
      <c r="H69" s="1"/>
      <c r="I69" s="1"/>
      <c r="J69" s="1"/>
      <c r="K69" s="1"/>
      <c r="L69" s="1"/>
      <c r="M69" s="1"/>
      <c r="N69" s="1"/>
      <c r="O69" s="1"/>
      <c r="P69" s="1"/>
      <c r="Q69" s="1"/>
      <c r="R69" s="1"/>
      <c r="S69" s="1"/>
      <c r="T69" s="1"/>
      <c r="AA69" s="4"/>
      <c r="AB69" s="4"/>
      <c r="AC69" s="4"/>
      <c r="AD69" s="4"/>
      <c r="AE69" s="4"/>
      <c r="AF69" s="4"/>
      <c r="AP69" s="1"/>
      <c r="AQ69" s="1"/>
      <c r="BO69" s="4"/>
      <c r="BP69" s="1"/>
      <c r="BQ69" s="1"/>
      <c r="BR69" s="1"/>
    </row>
    <row r="70" spans="7:74" ht="15" customHeight="1" x14ac:dyDescent="0.15">
      <c r="G70" s="1"/>
      <c r="H70" s="1"/>
      <c r="I70" s="1"/>
      <c r="J70" s="1"/>
      <c r="K70" s="1"/>
      <c r="L70" s="1"/>
      <c r="M70" s="1"/>
      <c r="N70" s="1"/>
      <c r="O70" s="1"/>
      <c r="P70" s="1"/>
      <c r="Q70" s="1"/>
      <c r="R70" s="1"/>
      <c r="S70" s="1"/>
      <c r="T70" s="1"/>
      <c r="Z70" s="4"/>
      <c r="AA70" s="4"/>
      <c r="AB70" s="4"/>
      <c r="AC70" s="4"/>
      <c r="AD70" s="4"/>
      <c r="AE70" s="4"/>
      <c r="AF70" s="4"/>
      <c r="AP70" s="1"/>
      <c r="AQ70" s="1"/>
      <c r="BD70" s="1"/>
      <c r="BE70" s="1"/>
      <c r="BF70" s="1"/>
      <c r="BG70" s="1"/>
      <c r="BH70" s="1"/>
      <c r="BI70" s="1"/>
      <c r="BJ70" s="1"/>
      <c r="BK70" s="1"/>
      <c r="BL70" s="1"/>
      <c r="BM70" s="1"/>
      <c r="BN70" s="1"/>
      <c r="BO70" s="1"/>
      <c r="BP70" s="1"/>
      <c r="BQ70" s="1"/>
      <c r="BR70" s="1"/>
      <c r="BS70" s="1"/>
      <c r="BT70" s="1"/>
      <c r="BU70" s="1"/>
      <c r="BV70" s="1"/>
    </row>
    <row r="71" spans="7:74" ht="15" customHeight="1" x14ac:dyDescent="0.15">
      <c r="G71" s="1"/>
      <c r="H71" s="1"/>
      <c r="I71" s="1"/>
      <c r="J71" s="1"/>
      <c r="K71" s="1"/>
      <c r="L71" s="1"/>
      <c r="M71" s="1"/>
      <c r="N71" s="1"/>
      <c r="O71" s="1"/>
      <c r="P71" s="1"/>
      <c r="Q71" s="1"/>
      <c r="R71" s="1"/>
      <c r="S71" s="1"/>
      <c r="T71" s="1"/>
      <c r="Z71" s="4"/>
      <c r="AA71" s="4"/>
      <c r="AB71" s="4"/>
      <c r="AC71" s="4"/>
      <c r="AD71" s="4"/>
      <c r="AE71" s="4"/>
      <c r="AF71" s="4"/>
      <c r="AP71" s="1"/>
      <c r="AQ71" s="1"/>
      <c r="BD71" s="1"/>
      <c r="BE71" s="1"/>
      <c r="BF71" s="1"/>
      <c r="BG71" s="1"/>
      <c r="BH71" s="1"/>
      <c r="BI71" s="1"/>
      <c r="BJ71" s="1"/>
      <c r="BK71" s="1"/>
      <c r="BL71" s="1"/>
      <c r="BM71" s="1"/>
      <c r="BN71" s="1"/>
      <c r="BO71" s="1"/>
      <c r="BP71" s="1"/>
      <c r="BQ71" s="1"/>
      <c r="BR71" s="1"/>
      <c r="BS71" s="1"/>
      <c r="BT71" s="1"/>
      <c r="BU71" s="1"/>
      <c r="BV71" s="1"/>
    </row>
    <row r="72" spans="7:74" ht="15" customHeight="1" x14ac:dyDescent="0.15">
      <c r="G72" s="1"/>
      <c r="H72" s="1"/>
      <c r="I72" s="1"/>
      <c r="J72" s="1"/>
      <c r="K72" s="1"/>
      <c r="L72" s="1"/>
      <c r="M72" s="1"/>
      <c r="N72" s="1"/>
      <c r="O72" s="1"/>
      <c r="P72" s="1"/>
      <c r="Q72" s="1"/>
      <c r="R72" s="1"/>
      <c r="S72" s="1"/>
      <c r="T72" s="1"/>
      <c r="Z72" s="4"/>
      <c r="AA72" s="4"/>
      <c r="AB72" s="4"/>
      <c r="AC72" s="4"/>
      <c r="AD72" s="4"/>
      <c r="AE72" s="4"/>
      <c r="AF72" s="4"/>
      <c r="AP72" s="1"/>
      <c r="AQ72" s="1"/>
      <c r="BD72" s="1"/>
      <c r="BE72" s="1"/>
      <c r="BF72" s="1"/>
      <c r="BG72" s="1"/>
      <c r="BH72" s="1"/>
      <c r="BI72" s="1"/>
      <c r="BJ72" s="1"/>
      <c r="BK72" s="1"/>
      <c r="BL72" s="1"/>
      <c r="BM72" s="1"/>
      <c r="BN72" s="1"/>
      <c r="BO72" s="1"/>
      <c r="BP72" s="1"/>
      <c r="BQ72" s="1"/>
      <c r="BR72" s="1"/>
      <c r="BS72" s="1"/>
      <c r="BT72" s="1"/>
      <c r="BU72" s="1"/>
      <c r="BV72" s="1"/>
    </row>
    <row r="73" spans="7:74" ht="15" customHeight="1" x14ac:dyDescent="0.15">
      <c r="G73" s="1"/>
      <c r="H73" s="1"/>
      <c r="I73" s="1"/>
      <c r="J73" s="1"/>
      <c r="K73" s="1"/>
      <c r="L73" s="1"/>
      <c r="M73" s="1"/>
      <c r="N73" s="1"/>
      <c r="O73" s="1"/>
      <c r="P73" s="1"/>
      <c r="Q73" s="1"/>
      <c r="R73" s="1"/>
      <c r="S73" s="1"/>
      <c r="T73" s="1"/>
      <c r="Z73" s="4"/>
      <c r="AA73" s="4"/>
      <c r="AB73" s="4"/>
      <c r="AC73" s="4"/>
      <c r="AD73" s="4"/>
      <c r="AE73" s="4"/>
      <c r="AF73" s="4"/>
      <c r="AG73" s="1"/>
      <c r="AH73" s="1"/>
      <c r="AI73" s="1"/>
      <c r="AJ73" s="1"/>
      <c r="AK73" s="1"/>
      <c r="AL73" s="1"/>
      <c r="AM73" s="1"/>
      <c r="AN73" s="1"/>
      <c r="AO73" s="1"/>
      <c r="AP73" s="1"/>
      <c r="AQ73" s="1"/>
      <c r="BD73" s="1"/>
      <c r="BE73" s="1"/>
      <c r="BF73" s="1"/>
      <c r="BG73" s="1"/>
      <c r="BH73" s="1"/>
      <c r="BI73" s="1"/>
      <c r="BJ73" s="1"/>
      <c r="BK73" s="1"/>
      <c r="BL73" s="1"/>
      <c r="BM73" s="1"/>
      <c r="BN73" s="1"/>
      <c r="BO73" s="1"/>
      <c r="BP73" s="1"/>
      <c r="BQ73" s="1"/>
      <c r="BR73" s="1"/>
      <c r="BS73" s="1"/>
      <c r="BT73" s="1"/>
      <c r="BU73" s="1"/>
      <c r="BV73" s="1"/>
    </row>
    <row r="74" spans="7:74" ht="15" customHeight="1" x14ac:dyDescent="0.15">
      <c r="G74" s="1"/>
      <c r="H74" s="1"/>
      <c r="I74" s="1"/>
      <c r="J74" s="1"/>
      <c r="K74" s="1"/>
      <c r="L74" s="1"/>
      <c r="M74" s="1"/>
      <c r="N74" s="1"/>
      <c r="O74" s="1"/>
      <c r="P74" s="1"/>
      <c r="Q74" s="1"/>
      <c r="R74" s="1"/>
      <c r="S74" s="1"/>
      <c r="T74" s="1"/>
      <c r="Z74" s="4"/>
      <c r="AA74" s="4"/>
      <c r="AB74" s="4"/>
      <c r="AC74" s="4"/>
      <c r="AD74" s="4"/>
      <c r="AE74" s="4"/>
      <c r="AF74" s="4"/>
      <c r="AG74" s="1"/>
      <c r="AH74" s="1"/>
      <c r="AI74" s="1"/>
      <c r="AJ74" s="1"/>
      <c r="AK74" s="1"/>
      <c r="AL74" s="1"/>
      <c r="AM74" s="1"/>
      <c r="AN74" s="1"/>
      <c r="AO74" s="1"/>
      <c r="AP74" s="1"/>
      <c r="AQ74" s="1"/>
      <c r="BD74" s="1"/>
      <c r="BE74" s="1"/>
      <c r="BF74" s="1"/>
      <c r="BG74" s="1"/>
      <c r="BH74" s="1"/>
      <c r="BI74" s="1"/>
      <c r="BJ74" s="1"/>
      <c r="BK74" s="1"/>
      <c r="BL74" s="1"/>
      <c r="BM74" s="1"/>
      <c r="BN74" s="1"/>
      <c r="BO74" s="1"/>
      <c r="BP74" s="1"/>
      <c r="BQ74" s="1"/>
      <c r="BR74" s="1"/>
      <c r="BS74" s="1"/>
      <c r="BT74" s="1"/>
      <c r="BU74" s="1"/>
      <c r="BV74" s="1"/>
    </row>
    <row r="75" spans="7:74" ht="15" customHeight="1" x14ac:dyDescent="0.15">
      <c r="G75" s="1"/>
      <c r="H75" s="1"/>
      <c r="I75" s="1"/>
      <c r="J75" s="1"/>
      <c r="K75" s="1"/>
      <c r="L75" s="1"/>
      <c r="M75" s="1"/>
      <c r="N75" s="1"/>
      <c r="O75" s="1"/>
      <c r="P75" s="1"/>
      <c r="Q75" s="1"/>
      <c r="R75" s="1"/>
      <c r="S75" s="1"/>
      <c r="T75" s="1"/>
      <c r="Z75" s="4"/>
      <c r="AA75" s="4"/>
      <c r="AB75" s="4"/>
      <c r="AC75" s="4"/>
      <c r="AD75" s="4"/>
      <c r="AE75" s="4"/>
      <c r="AF75" s="4"/>
      <c r="AG75" s="1"/>
      <c r="AH75" s="1"/>
      <c r="AI75" s="1"/>
      <c r="AJ75" s="1"/>
      <c r="AK75" s="1"/>
      <c r="AL75" s="1"/>
      <c r="AM75" s="1"/>
      <c r="AN75" s="1"/>
      <c r="AO75" s="1"/>
      <c r="AP75" s="1"/>
      <c r="AQ75" s="1"/>
      <c r="BD75" s="1"/>
      <c r="BE75" s="1"/>
      <c r="BF75" s="1"/>
      <c r="BG75" s="1"/>
      <c r="BH75" s="1"/>
      <c r="BI75" s="1"/>
      <c r="BJ75" s="1"/>
      <c r="BK75" s="1"/>
      <c r="BL75" s="1"/>
      <c r="BM75" s="1"/>
      <c r="BN75" s="1"/>
      <c r="BO75" s="1"/>
      <c r="BP75" s="1"/>
      <c r="BQ75" s="1"/>
      <c r="BR75" s="1"/>
      <c r="BS75" s="1"/>
      <c r="BT75" s="1"/>
      <c r="BU75" s="1"/>
      <c r="BV75" s="1"/>
    </row>
    <row r="76" spans="7:74" ht="15" customHeight="1" x14ac:dyDescent="0.15">
      <c r="Z76" s="4"/>
      <c r="AA76" s="4"/>
      <c r="AB76" s="4"/>
      <c r="AC76" s="4"/>
      <c r="AD76" s="4"/>
      <c r="AE76" s="4"/>
      <c r="AF76" s="4"/>
      <c r="AG76" s="1"/>
      <c r="AH76" s="1"/>
      <c r="AI76" s="1"/>
      <c r="AJ76" s="1"/>
      <c r="AK76" s="1"/>
      <c r="AL76" s="1"/>
      <c r="AM76" s="1"/>
      <c r="AN76" s="1"/>
      <c r="AO76" s="1"/>
      <c r="AP76" s="1"/>
      <c r="AQ76" s="1"/>
      <c r="BD76" s="1"/>
      <c r="BE76" s="1"/>
      <c r="BF76" s="1"/>
      <c r="BG76" s="1"/>
      <c r="BH76" s="1"/>
      <c r="BI76" s="1"/>
      <c r="BJ76" s="1"/>
      <c r="BK76" s="1"/>
      <c r="BL76" s="1"/>
      <c r="BM76" s="1"/>
      <c r="BN76" s="1"/>
      <c r="BO76" s="1"/>
      <c r="BP76" s="1"/>
      <c r="BQ76" s="1"/>
      <c r="BR76" s="1"/>
      <c r="BS76" s="1"/>
      <c r="BT76" s="1"/>
      <c r="BU76" s="1"/>
      <c r="BV76" s="1"/>
    </row>
    <row r="77" spans="7:74" ht="15" customHeight="1" x14ac:dyDescent="0.15">
      <c r="Z77" s="4"/>
      <c r="AA77" s="4"/>
      <c r="AB77" s="4"/>
      <c r="AC77" s="4"/>
      <c r="AD77" s="4"/>
      <c r="AE77" s="4"/>
      <c r="AF77" s="4"/>
      <c r="AG77" s="1"/>
      <c r="AH77" s="1"/>
      <c r="AI77" s="1"/>
      <c r="AJ77" s="1"/>
      <c r="AK77" s="1"/>
      <c r="AL77" s="1"/>
      <c r="AM77" s="1"/>
      <c r="AN77" s="1"/>
      <c r="AO77" s="1"/>
      <c r="AP77" s="1"/>
      <c r="AQ77" s="1"/>
      <c r="BD77" s="1"/>
      <c r="BE77" s="1"/>
      <c r="BF77" s="1"/>
      <c r="BG77" s="1"/>
      <c r="BH77" s="1"/>
      <c r="BI77" s="1"/>
      <c r="BJ77" s="1"/>
      <c r="BK77" s="1"/>
      <c r="BL77" s="1"/>
      <c r="BM77" s="1"/>
      <c r="BN77" s="1"/>
      <c r="BO77" s="1"/>
      <c r="BP77" s="1"/>
      <c r="BQ77" s="1"/>
      <c r="BR77" s="1"/>
      <c r="BS77" s="1"/>
      <c r="BT77" s="1"/>
      <c r="BU77" s="1"/>
      <c r="BV77" s="1"/>
    </row>
    <row r="78" spans="7:74" ht="15" customHeight="1" x14ac:dyDescent="0.15">
      <c r="AG78" s="1"/>
      <c r="AH78" s="1"/>
      <c r="AI78" s="1"/>
      <c r="AJ78" s="1"/>
      <c r="AK78" s="1"/>
      <c r="AL78" s="1"/>
      <c r="AM78" s="1"/>
      <c r="AN78" s="1"/>
      <c r="AO78" s="1"/>
      <c r="AP78" s="1"/>
      <c r="AQ78" s="1"/>
      <c r="BD78" s="1"/>
      <c r="BE78" s="1"/>
      <c r="BF78" s="1"/>
      <c r="BG78" s="1"/>
      <c r="BH78" s="1"/>
      <c r="BI78" s="1"/>
      <c r="BJ78" s="1"/>
      <c r="BK78" s="1"/>
      <c r="BL78" s="1"/>
      <c r="BM78" s="1"/>
      <c r="BN78" s="1"/>
      <c r="BO78" s="1"/>
      <c r="BP78" s="1"/>
      <c r="BQ78" s="1"/>
      <c r="BR78" s="1"/>
      <c r="BS78" s="1"/>
      <c r="BT78" s="1"/>
      <c r="BU78" s="1"/>
      <c r="BV78" s="1"/>
    </row>
    <row r="79" spans="7:74" ht="15" customHeight="1" x14ac:dyDescent="0.15">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7:74" ht="15" customHeight="1" x14ac:dyDescent="0.15">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27:70" ht="15" customHeight="1" x14ac:dyDescent="0.15">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row>
    <row r="82" spans="27:70" ht="15" customHeight="1" x14ac:dyDescent="0.15">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row>
    <row r="83" spans="27:70" ht="15" customHeight="1" x14ac:dyDescent="0.15">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row>
    <row r="84" spans="27:70" ht="15" customHeight="1" x14ac:dyDescent="0.15">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row>
    <row r="85" spans="27:70" ht="15" customHeight="1" x14ac:dyDescent="0.15">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row>
    <row r="86" spans="27:70" ht="15" customHeight="1" x14ac:dyDescent="0.15">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row>
    <row r="87" spans="27:70" ht="15" customHeight="1" x14ac:dyDescent="0.15">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row>
    <row r="88" spans="27:70" ht="15" customHeight="1" x14ac:dyDescent="0.15">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row>
    <row r="89" spans="27:70" ht="15" customHeight="1" x14ac:dyDescent="0.15">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row>
    <row r="90" spans="27:70" ht="15" customHeight="1" x14ac:dyDescent="0.15">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row>
    <row r="91" spans="27:70" ht="15" customHeight="1" x14ac:dyDescent="0.15">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row>
    <row r="92" spans="27:70" ht="15" customHeight="1" x14ac:dyDescent="0.15">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row>
    <row r="93" spans="27:70" ht="15" customHeight="1" x14ac:dyDescent="0.15">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row>
    <row r="94" spans="27:70" ht="15" customHeight="1" x14ac:dyDescent="0.15">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row>
    <row r="95" spans="27:70" ht="15" customHeight="1" x14ac:dyDescent="0.15">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27:70" ht="15" customHeight="1" x14ac:dyDescent="0.15">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27:70" ht="15" customHeight="1" x14ac:dyDescent="0.15">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27:70" ht="15" customHeight="1" x14ac:dyDescent="0.15">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M98" s="1"/>
      <c r="BN98" s="1"/>
      <c r="BO98" s="1"/>
      <c r="BP98" s="1"/>
      <c r="BQ98" s="1"/>
      <c r="BR98" s="1"/>
    </row>
    <row r="99" spans="27:70" ht="15" customHeight="1" x14ac:dyDescent="0.15">
      <c r="AA99" s="1"/>
      <c r="AB99" s="1"/>
      <c r="AC99" s="1"/>
      <c r="AD99" s="1"/>
      <c r="AE99" s="1"/>
      <c r="AF99" s="1"/>
      <c r="AG99" s="1"/>
      <c r="AH99" s="1"/>
      <c r="AI99" s="1"/>
      <c r="AJ99" s="1"/>
      <c r="AK99" s="1"/>
      <c r="AL99" s="1"/>
      <c r="AM99" s="1"/>
      <c r="AN99" s="1"/>
      <c r="AO99" s="1"/>
    </row>
    <row r="100" spans="27:70" ht="15" customHeight="1" x14ac:dyDescent="0.15">
      <c r="AA100" s="1"/>
      <c r="AB100" s="1"/>
      <c r="AC100" s="1"/>
      <c r="AD100" s="1"/>
      <c r="AE100" s="1"/>
      <c r="AF100" s="1"/>
      <c r="AG100" s="1"/>
      <c r="AH100" s="1"/>
      <c r="AI100" s="1"/>
      <c r="AJ100" s="1"/>
      <c r="AK100" s="1"/>
      <c r="AL100" s="1"/>
      <c r="AM100" s="1"/>
      <c r="AN100" s="1"/>
      <c r="AO100" s="1"/>
    </row>
    <row r="101" spans="27:70" ht="15" customHeight="1" x14ac:dyDescent="0.15">
      <c r="AA101" s="1"/>
      <c r="AB101" s="1"/>
      <c r="AC101" s="1"/>
      <c r="AD101" s="1"/>
      <c r="AE101" s="1"/>
      <c r="AF101" s="1"/>
      <c r="AG101" s="1"/>
      <c r="AH101" s="1"/>
      <c r="AI101" s="1"/>
      <c r="AJ101" s="1"/>
      <c r="AK101" s="1"/>
      <c r="AL101" s="1"/>
      <c r="AM101" s="1"/>
      <c r="AN101" s="1"/>
      <c r="AO101" s="1"/>
    </row>
    <row r="102" spans="27:70" ht="15" customHeight="1" x14ac:dyDescent="0.15">
      <c r="AA102" s="1"/>
      <c r="AB102" s="1"/>
      <c r="AC102" s="1"/>
      <c r="AD102" s="1"/>
      <c r="AE102" s="1"/>
      <c r="AF102" s="1"/>
      <c r="AG102" s="1"/>
      <c r="AH102" s="1"/>
      <c r="AI102" s="1"/>
      <c r="AJ102" s="1"/>
      <c r="AK102" s="1"/>
      <c r="AL102" s="1"/>
      <c r="AM102" s="1"/>
      <c r="AN102" s="1"/>
      <c r="AO102" s="1"/>
    </row>
    <row r="103" spans="27:70" ht="15" customHeight="1" x14ac:dyDescent="0.15">
      <c r="AA103" s="1"/>
      <c r="AB103" s="1"/>
      <c r="AC103" s="1"/>
      <c r="AD103" s="1"/>
      <c r="AE103" s="1"/>
      <c r="AF103" s="1"/>
      <c r="AG103" s="1"/>
      <c r="AH103" s="1"/>
      <c r="AI103" s="1"/>
      <c r="AJ103" s="1"/>
      <c r="AK103" s="1"/>
      <c r="AL103" s="1"/>
      <c r="AM103" s="1"/>
      <c r="AN103" s="1"/>
      <c r="AO103" s="1"/>
    </row>
    <row r="104" spans="27:70" ht="15" customHeight="1" x14ac:dyDescent="0.15">
      <c r="AA104" s="1"/>
      <c r="AB104" s="1"/>
      <c r="AC104" s="1"/>
      <c r="AD104" s="1"/>
      <c r="AE104" s="1"/>
      <c r="AF104" s="1"/>
      <c r="AG104" s="1"/>
      <c r="AH104" s="1"/>
      <c r="AI104" s="1"/>
      <c r="AJ104" s="1"/>
      <c r="AK104" s="1"/>
      <c r="AL104" s="1"/>
      <c r="AM104" s="1"/>
      <c r="AN104" s="1"/>
      <c r="AO104" s="1"/>
    </row>
    <row r="105" spans="27:70" ht="15" customHeight="1" x14ac:dyDescent="0.15">
      <c r="AA105" s="1"/>
      <c r="AB105" s="1"/>
      <c r="AC105" s="1"/>
      <c r="AD105" s="1"/>
      <c r="AE105" s="1"/>
      <c r="AF105" s="1"/>
      <c r="AG105" s="1"/>
      <c r="AH105" s="1"/>
      <c r="AI105" s="1"/>
      <c r="AJ105" s="1"/>
      <c r="AK105" s="1"/>
      <c r="AL105" s="1"/>
      <c r="AM105" s="1"/>
      <c r="AN105" s="1"/>
      <c r="AO105" s="1"/>
    </row>
    <row r="106" spans="27:70" ht="15" customHeight="1" x14ac:dyDescent="0.15">
      <c r="AA106" s="1"/>
      <c r="AB106" s="1"/>
      <c r="AC106" s="1"/>
      <c r="AD106" s="1"/>
      <c r="AE106" s="1"/>
      <c r="AF106" s="1"/>
      <c r="AG106" s="1"/>
      <c r="AH106" s="1"/>
      <c r="AI106" s="1"/>
      <c r="AJ106" s="1"/>
      <c r="AK106" s="1"/>
      <c r="AL106" s="1"/>
      <c r="AM106" s="1"/>
      <c r="AN106" s="1"/>
      <c r="AO106" s="1"/>
    </row>
    <row r="107" spans="27:70" ht="15" customHeight="1" x14ac:dyDescent="0.15">
      <c r="AA107" s="1"/>
      <c r="AB107" s="1"/>
      <c r="AC107" s="1"/>
      <c r="AD107" s="1"/>
      <c r="AE107" s="1"/>
      <c r="AF107" s="1"/>
      <c r="AG107" s="1"/>
      <c r="AH107" s="1"/>
      <c r="AI107" s="1"/>
      <c r="AJ107" s="1"/>
      <c r="AK107" s="1"/>
      <c r="AL107" s="1"/>
      <c r="AM107" s="1"/>
      <c r="AN107" s="1"/>
      <c r="AO107" s="1"/>
    </row>
    <row r="108" spans="27:70" ht="15" customHeight="1" x14ac:dyDescent="0.15">
      <c r="AA108" s="1"/>
      <c r="AB108" s="1"/>
      <c r="AC108" s="1"/>
      <c r="AD108" s="1"/>
      <c r="AE108" s="1"/>
      <c r="AF108" s="1"/>
      <c r="AG108" s="1"/>
      <c r="AH108" s="1"/>
      <c r="AI108" s="1"/>
      <c r="AJ108" s="1"/>
      <c r="AK108" s="1"/>
      <c r="AL108" s="1"/>
      <c r="AM108" s="1"/>
      <c r="AN108" s="1"/>
      <c r="AO108" s="1"/>
    </row>
    <row r="109" spans="27:70" ht="15" customHeight="1" x14ac:dyDescent="0.15">
      <c r="AA109" s="1"/>
      <c r="AB109" s="1"/>
      <c r="AC109" s="1"/>
      <c r="AD109" s="1"/>
      <c r="AE109" s="1"/>
      <c r="AF109" s="1"/>
      <c r="AG109" s="1"/>
      <c r="AH109" s="1"/>
      <c r="AI109" s="1"/>
      <c r="AJ109" s="1"/>
      <c r="AK109" s="1"/>
      <c r="AL109" s="1"/>
      <c r="AM109" s="1"/>
      <c r="AN109" s="1"/>
      <c r="AO109" s="1"/>
    </row>
    <row r="110" spans="27:70" ht="15" customHeight="1" x14ac:dyDescent="0.15">
      <c r="AA110" s="1"/>
      <c r="AB110" s="1"/>
      <c r="AC110" s="1"/>
      <c r="AD110" s="1"/>
      <c r="AE110" s="1"/>
      <c r="AF110" s="1"/>
      <c r="AG110" s="1"/>
      <c r="AH110" s="1"/>
      <c r="AI110" s="1"/>
      <c r="AJ110" s="1"/>
      <c r="AK110" s="1"/>
      <c r="AL110" s="1"/>
      <c r="AM110" s="1"/>
      <c r="AN110" s="1"/>
      <c r="AO110" s="1"/>
    </row>
    <row r="111" spans="27:70" ht="15" customHeight="1" x14ac:dyDescent="0.15">
      <c r="AA111" s="1"/>
      <c r="AB111" s="1"/>
      <c r="AC111" s="1"/>
      <c r="AD111" s="1"/>
      <c r="AE111" s="1"/>
      <c r="AF111" s="1"/>
      <c r="AG111" s="1"/>
      <c r="AH111" s="1"/>
      <c r="AI111" s="1"/>
      <c r="AJ111" s="1"/>
      <c r="AK111" s="1"/>
      <c r="AL111" s="1"/>
      <c r="AM111" s="1"/>
      <c r="AN111" s="1"/>
      <c r="AO111" s="1"/>
    </row>
  </sheetData>
  <sheetProtection password="E7E3" sheet="1" selectLockedCells="1"/>
  <mergeCells count="26">
    <mergeCell ref="B8:F8"/>
    <mergeCell ref="AL6:AZ7"/>
    <mergeCell ref="B4:V4"/>
    <mergeCell ref="W4:AJ4"/>
    <mergeCell ref="B6:F6"/>
    <mergeCell ref="G6:AI6"/>
    <mergeCell ref="B3:O3"/>
    <mergeCell ref="AN3:BB4"/>
    <mergeCell ref="AL33:AZ35"/>
    <mergeCell ref="I13:AI20"/>
    <mergeCell ref="B11:H12"/>
    <mergeCell ref="I11:AI12"/>
    <mergeCell ref="B13:H13"/>
    <mergeCell ref="AN12:BB13"/>
    <mergeCell ref="B15:H17"/>
    <mergeCell ref="B22:H22"/>
    <mergeCell ref="I22:AI25"/>
    <mergeCell ref="B24:H24"/>
    <mergeCell ref="Q41:T41"/>
    <mergeCell ref="V41:AG41"/>
    <mergeCell ref="B27:H27"/>
    <mergeCell ref="I27:AI30"/>
    <mergeCell ref="B29:H29"/>
    <mergeCell ref="B32:H32"/>
    <mergeCell ref="I32:AI38"/>
    <mergeCell ref="B35:H37"/>
  </mergeCells>
  <phoneticPr fontId="29"/>
  <dataValidations count="2">
    <dataValidation type="list" allowBlank="1" showInputMessage="1" showErrorMessage="1" sqref="G8 I21 I26 I31 I39:I42">
      <formula1>"□,■"</formula1>
    </dataValidation>
    <dataValidation imeMode="halfAlpha" allowBlank="1" showInputMessage="1" showErrorMessage="1" sqref="BM40:BO54 BP40:BS55 BG57:BS59 BG40:BL55"/>
  </dataValidations>
  <pageMargins left="0.39370078740157483" right="0.39370078740157483" top="0.39370078740157483" bottom="0.59055118110236227" header="0.31496062992125984" footer="0.19685039370078741"/>
  <pageSetup paperSize="9" scale="95" orientation="portrait" r:id="rId1"/>
  <headerFooter scaleWithDoc="0">
    <oddFooter>&amp;L&amp;"Meiryo UI,標準"&amp;8ＨＰJ-713-6　(Ver.20241001）&amp;R&amp;"Meiryo UI,標準"&amp;8Copyright 2019-2024 Houseplus Corporation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I120"/>
  <sheetViews>
    <sheetView showGridLines="0" view="pageBreakPreview" zoomScaleNormal="140" zoomScaleSheetLayoutView="100" workbookViewId="0">
      <selection activeCell="W18" sqref="W18:AG18"/>
    </sheetView>
  </sheetViews>
  <sheetFormatPr defaultColWidth="2.625" defaultRowHeight="15" customHeight="1" x14ac:dyDescent="0.15"/>
  <cols>
    <col min="1" max="8" width="2.625" style="2"/>
    <col min="9" max="23" width="2.625" style="2" customWidth="1"/>
    <col min="24" max="24" width="3" style="2" customWidth="1"/>
    <col min="25" max="25" width="2.875" style="2" customWidth="1"/>
    <col min="26" max="28" width="2.625" style="2"/>
    <col min="29" max="29" width="3.625" style="2" customWidth="1"/>
    <col min="30" max="75" width="2.625" style="2"/>
    <col min="76" max="76" width="2.625" style="2" customWidth="1"/>
    <col min="77" max="77" width="7.625" style="2" customWidth="1"/>
    <col min="78" max="79" width="13.625" style="2" customWidth="1"/>
    <col min="80" max="87" width="16.625" style="2" customWidth="1"/>
    <col min="88" max="97" width="10.375" style="2" customWidth="1"/>
    <col min="98" max="102" width="17.625" style="2" customWidth="1"/>
    <col min="103" max="110" width="20" style="2" customWidth="1"/>
    <col min="111" max="113" width="17.125" style="2" customWidth="1"/>
    <col min="114" max="116" width="12.625" style="2" customWidth="1"/>
    <col min="117" max="118" width="18.125" style="2" customWidth="1"/>
    <col min="119" max="122" width="21" style="2" customWidth="1"/>
    <col min="123" max="128" width="10.875" style="2" customWidth="1"/>
    <col min="129" max="129" width="9.625" style="2" customWidth="1"/>
    <col min="130" max="130" width="14.625" style="2" customWidth="1"/>
    <col min="131" max="131" width="6.75" style="2" customWidth="1"/>
    <col min="132" max="132" width="19.75" style="2" customWidth="1"/>
    <col min="133" max="133" width="16.625" style="2" customWidth="1"/>
    <col min="134" max="135" width="13" style="2" customWidth="1"/>
    <col min="136" max="136" width="17.5" style="2" customWidth="1"/>
    <col min="137" max="137" width="20.5" style="2" customWidth="1"/>
    <col min="138" max="138" width="13.875" style="2" customWidth="1"/>
    <col min="139" max="16384" width="2.625" style="2"/>
  </cols>
  <sheetData>
    <row r="1" spans="1:139" ht="6.75" customHeight="1" x14ac:dyDescent="0.15">
      <c r="A1" s="74"/>
      <c r="B1" s="3"/>
      <c r="C1" s="3"/>
      <c r="D1" s="3"/>
      <c r="E1" s="3"/>
      <c r="F1" s="3"/>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139" ht="15" customHeight="1" thickBot="1" x14ac:dyDescent="0.2">
      <c r="A2" s="74"/>
      <c r="B2" s="74"/>
      <c r="C2" s="74"/>
      <c r="D2" s="74"/>
      <c r="E2" s="74"/>
      <c r="F2" s="74"/>
      <c r="G2" s="74"/>
      <c r="H2" s="74"/>
      <c r="I2" s="74"/>
      <c r="J2" s="74"/>
      <c r="K2" s="74"/>
      <c r="L2" s="74"/>
      <c r="M2" s="74"/>
      <c r="N2" s="74"/>
      <c r="O2" s="74"/>
      <c r="P2" s="74"/>
      <c r="Q2" s="74"/>
      <c r="R2" s="665" t="s">
        <v>348</v>
      </c>
      <c r="S2" s="658"/>
      <c r="T2" s="658"/>
      <c r="U2" s="658"/>
      <c r="V2" s="659"/>
      <c r="W2" s="829"/>
      <c r="X2" s="830"/>
      <c r="Y2" s="830"/>
      <c r="Z2" s="830"/>
      <c r="AA2" s="830"/>
      <c r="AB2" s="830"/>
      <c r="AC2" s="830"/>
      <c r="AD2" s="830"/>
      <c r="AE2" s="830"/>
      <c r="AF2" s="830"/>
      <c r="AG2" s="830"/>
      <c r="AH2" s="830"/>
      <c r="AI2" s="831"/>
      <c r="AJ2" s="74"/>
    </row>
    <row r="3" spans="1:139" ht="15" customHeight="1" x14ac:dyDescent="0.15">
      <c r="A3" s="74"/>
      <c r="B3" s="733" t="s">
        <v>19</v>
      </c>
      <c r="C3" s="733"/>
      <c r="D3" s="733"/>
      <c r="E3" s="733"/>
      <c r="F3" s="733"/>
      <c r="G3" s="733"/>
      <c r="H3" s="733"/>
      <c r="I3" s="733"/>
      <c r="J3" s="733"/>
      <c r="K3" s="733"/>
      <c r="L3" s="733"/>
      <c r="M3" s="733"/>
      <c r="N3" s="733"/>
      <c r="O3" s="733"/>
      <c r="P3" s="274"/>
      <c r="Q3" s="274"/>
      <c r="R3" s="660"/>
      <c r="S3" s="661"/>
      <c r="T3" s="661"/>
      <c r="U3" s="661"/>
      <c r="V3" s="662"/>
      <c r="W3" s="832"/>
      <c r="X3" s="833"/>
      <c r="Y3" s="833"/>
      <c r="Z3" s="833"/>
      <c r="AA3" s="833"/>
      <c r="AB3" s="833"/>
      <c r="AC3" s="833"/>
      <c r="AD3" s="833"/>
      <c r="AE3" s="833"/>
      <c r="AF3" s="833"/>
      <c r="AG3" s="833"/>
      <c r="AH3" s="833"/>
      <c r="AI3" s="834"/>
      <c r="AJ3" s="74"/>
      <c r="AN3" s="1038" t="s">
        <v>351</v>
      </c>
      <c r="AO3" s="1039"/>
      <c r="AP3" s="1039"/>
      <c r="AQ3" s="1039"/>
      <c r="AR3" s="1039"/>
      <c r="AS3" s="1039"/>
      <c r="AT3" s="1039"/>
      <c r="AU3" s="1039"/>
      <c r="AV3" s="1039"/>
      <c r="AW3" s="1039"/>
      <c r="AX3" s="1039"/>
      <c r="AY3" s="1039"/>
      <c r="AZ3" s="1039"/>
      <c r="BA3" s="1039"/>
      <c r="BB3" s="1040"/>
      <c r="BR3" s="4"/>
      <c r="BS3" s="4"/>
      <c r="BT3" s="4"/>
      <c r="BU3" s="4"/>
      <c r="BV3" s="4"/>
      <c r="BW3" s="4"/>
    </row>
    <row r="4" spans="1:139" ht="15" customHeight="1" thickBot="1" x14ac:dyDescent="0.2">
      <c r="A4" s="74"/>
      <c r="B4" s="735" t="s">
        <v>369</v>
      </c>
      <c r="C4" s="735"/>
      <c r="D4" s="735"/>
      <c r="E4" s="735"/>
      <c r="F4" s="735"/>
      <c r="G4" s="735"/>
      <c r="H4" s="735"/>
      <c r="I4" s="735"/>
      <c r="J4" s="735"/>
      <c r="K4" s="735"/>
      <c r="L4" s="735"/>
      <c r="M4" s="735"/>
      <c r="N4" s="735"/>
      <c r="O4" s="735"/>
      <c r="P4" s="735"/>
      <c r="Q4" s="735"/>
      <c r="R4" s="735"/>
      <c r="S4" s="735"/>
      <c r="T4" s="735"/>
      <c r="U4" s="735"/>
      <c r="V4" s="735"/>
      <c r="W4" s="804" t="s">
        <v>336</v>
      </c>
      <c r="X4" s="804"/>
      <c r="Y4" s="804"/>
      <c r="Z4" s="804"/>
      <c r="AA4" s="804"/>
      <c r="AB4" s="804"/>
      <c r="AC4" s="804"/>
      <c r="AD4" s="804"/>
      <c r="AE4" s="804"/>
      <c r="AF4" s="804"/>
      <c r="AG4" s="804"/>
      <c r="AH4" s="804"/>
      <c r="AI4" s="804"/>
      <c r="AJ4" s="804"/>
      <c r="AN4" s="1041"/>
      <c r="AO4" s="1042"/>
      <c r="AP4" s="1042"/>
      <c r="AQ4" s="1042"/>
      <c r="AR4" s="1042"/>
      <c r="AS4" s="1042"/>
      <c r="AT4" s="1042"/>
      <c r="AU4" s="1042"/>
      <c r="AV4" s="1042"/>
      <c r="AW4" s="1042"/>
      <c r="AX4" s="1042"/>
      <c r="AY4" s="1042"/>
      <c r="AZ4" s="1042"/>
      <c r="BA4" s="1042"/>
      <c r="BB4" s="1043"/>
      <c r="BR4" s="8"/>
      <c r="BS4" s="8"/>
      <c r="BT4" s="8"/>
      <c r="BU4" s="8"/>
      <c r="BV4" s="8"/>
      <c r="BW4" s="8"/>
    </row>
    <row r="5" spans="1:139" ht="6.75" customHeight="1" thickBot="1" x14ac:dyDescent="0.2">
      <c r="A5" s="74"/>
      <c r="B5" s="3"/>
      <c r="C5" s="3"/>
      <c r="D5" s="3"/>
      <c r="E5" s="3"/>
      <c r="F5" s="3"/>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N5" s="4"/>
      <c r="AO5" s="4"/>
      <c r="AP5" s="4"/>
      <c r="AQ5" s="4"/>
      <c r="AR5" s="4"/>
      <c r="AS5" s="4"/>
      <c r="AT5" s="4"/>
      <c r="AU5" s="4"/>
      <c r="AV5" s="4"/>
      <c r="AW5" s="4"/>
      <c r="AX5" s="4"/>
      <c r="AY5" s="4"/>
      <c r="AZ5" s="4"/>
      <c r="BA5" s="4"/>
      <c r="BB5" s="4"/>
      <c r="BR5" s="4"/>
      <c r="BS5" s="4"/>
      <c r="BT5" s="4"/>
      <c r="BU5" s="4"/>
      <c r="BV5" s="4"/>
      <c r="BW5" s="4"/>
    </row>
    <row r="6" spans="1:139" ht="19.5" customHeight="1" thickBot="1" x14ac:dyDescent="0.2">
      <c r="A6" s="74"/>
      <c r="B6" s="739" t="s">
        <v>0</v>
      </c>
      <c r="C6" s="740"/>
      <c r="D6" s="740"/>
      <c r="E6" s="740"/>
      <c r="F6" s="740"/>
      <c r="G6" s="1066" t="str">
        <f t="array" ref="G6">INDEX(IF('仕様書（外皮）'!K6:AK6="", "",'仕様書（外皮）'!K6:AK6), 1, 1)</f>
        <v/>
      </c>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c r="AF6" s="1067"/>
      <c r="AG6" s="1067"/>
      <c r="AH6" s="1067"/>
      <c r="AI6" s="1068"/>
      <c r="AJ6" s="76"/>
      <c r="AK6" s="4"/>
      <c r="AN6" s="1038" t="s">
        <v>370</v>
      </c>
      <c r="AO6" s="1039"/>
      <c r="AP6" s="1039"/>
      <c r="AQ6" s="1039"/>
      <c r="AR6" s="1039"/>
      <c r="AS6" s="1039"/>
      <c r="AT6" s="1039"/>
      <c r="AU6" s="1039"/>
      <c r="AV6" s="1039"/>
      <c r="AW6" s="1039"/>
      <c r="AX6" s="1039"/>
      <c r="AY6" s="1039"/>
      <c r="AZ6" s="1039"/>
      <c r="BA6" s="1039"/>
      <c r="BB6" s="1040"/>
      <c r="BR6" s="16"/>
      <c r="BS6" s="16"/>
      <c r="BT6" s="16"/>
      <c r="BU6" s="16"/>
      <c r="BV6" s="16"/>
      <c r="BW6" s="16"/>
    </row>
    <row r="7" spans="1:139" ht="6.75" customHeight="1" thickBot="1" x14ac:dyDescent="0.2">
      <c r="A7" s="74"/>
      <c r="B7" s="3"/>
      <c r="C7" s="3"/>
      <c r="D7" s="3"/>
      <c r="E7" s="3"/>
      <c r="F7" s="3"/>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N7" s="1041"/>
      <c r="AO7" s="1042"/>
      <c r="AP7" s="1042"/>
      <c r="AQ7" s="1042"/>
      <c r="AR7" s="1042"/>
      <c r="AS7" s="1042"/>
      <c r="AT7" s="1042"/>
      <c r="AU7" s="1042"/>
      <c r="AV7" s="1042"/>
      <c r="AW7" s="1042"/>
      <c r="AX7" s="1042"/>
      <c r="AY7" s="1042"/>
      <c r="AZ7" s="1042"/>
      <c r="BA7" s="1042"/>
      <c r="BB7" s="1043"/>
      <c r="BR7" s="4"/>
      <c r="BS7" s="4"/>
      <c r="BT7" s="4"/>
      <c r="BU7" s="4"/>
      <c r="BV7" s="4"/>
      <c r="BW7" s="4"/>
    </row>
    <row r="8" spans="1:139" ht="15" customHeight="1" x14ac:dyDescent="0.15">
      <c r="A8" s="77"/>
      <c r="B8" s="1062" t="s">
        <v>11</v>
      </c>
      <c r="C8" s="1063"/>
      <c r="D8" s="1063"/>
      <c r="E8" s="1063"/>
      <c r="F8" s="1064"/>
      <c r="G8" s="78" t="s">
        <v>24</v>
      </c>
      <c r="H8" s="79" t="s">
        <v>337</v>
      </c>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c r="AJ8" s="77"/>
      <c r="AK8" s="4"/>
      <c r="AL8" s="4"/>
      <c r="AM8" s="4"/>
      <c r="AN8" s="4"/>
      <c r="AO8" s="4"/>
      <c r="AP8" s="4"/>
      <c r="AQ8" s="4"/>
      <c r="AR8" s="4"/>
      <c r="AS8" s="4"/>
      <c r="AT8" s="4"/>
      <c r="AU8" s="4"/>
      <c r="AV8" s="4"/>
      <c r="AW8" s="4"/>
      <c r="AX8" s="4"/>
      <c r="AY8" s="4"/>
      <c r="AZ8" s="4"/>
      <c r="BA8" s="4"/>
      <c r="BB8" s="4"/>
      <c r="BC8" s="4"/>
      <c r="BD8" s="4"/>
      <c r="BE8" s="4"/>
      <c r="BF8" s="4"/>
      <c r="BG8" s="5"/>
      <c r="BH8" s="5"/>
      <c r="BI8" s="5"/>
      <c r="BJ8" s="5"/>
      <c r="BK8" s="4"/>
      <c r="BL8" s="4"/>
      <c r="BM8" s="4"/>
      <c r="BN8" s="4"/>
      <c r="BO8" s="4"/>
      <c r="BP8" s="4"/>
      <c r="BQ8" s="8"/>
      <c r="BR8" s="8"/>
      <c r="BS8" s="8"/>
      <c r="BT8" s="8"/>
      <c r="BU8" s="8"/>
      <c r="BV8" s="8"/>
      <c r="BW8" s="8"/>
      <c r="BY8" s="10"/>
      <c r="BZ8" s="10"/>
      <c r="CA8" s="10"/>
      <c r="CB8" s="10"/>
      <c r="CC8" s="10"/>
      <c r="CD8" s="10"/>
      <c r="CE8" s="10"/>
      <c r="CF8" s="10"/>
      <c r="CG8" s="10"/>
      <c r="CH8" s="10"/>
      <c r="CI8" s="10"/>
      <c r="CJ8" s="11"/>
      <c r="CK8" s="11"/>
      <c r="CL8" s="11"/>
      <c r="CM8" s="11"/>
      <c r="CN8" s="11"/>
      <c r="CO8" s="11"/>
      <c r="CP8" s="11"/>
      <c r="CQ8" s="11"/>
      <c r="CR8" s="11"/>
      <c r="CS8" s="11"/>
      <c r="CT8" s="10"/>
      <c r="CU8" s="10"/>
      <c r="CV8" s="10"/>
      <c r="CW8" s="10"/>
      <c r="CX8" s="10"/>
      <c r="CY8" s="10"/>
      <c r="CZ8" s="10"/>
      <c r="DA8" s="10"/>
      <c r="DB8" s="10"/>
      <c r="DC8" s="10"/>
      <c r="DD8" s="10"/>
      <c r="DE8" s="10"/>
      <c r="DF8" s="10"/>
      <c r="DG8" s="11"/>
      <c r="DH8" s="11"/>
      <c r="DI8" s="11"/>
      <c r="DJ8" s="10"/>
      <c r="DK8" s="11"/>
      <c r="DL8" s="11"/>
      <c r="DM8" s="11"/>
      <c r="DN8" s="11"/>
      <c r="DO8" s="11"/>
      <c r="DP8" s="11"/>
      <c r="DQ8" s="11"/>
      <c r="DR8" s="11"/>
      <c r="DS8" s="11"/>
      <c r="DT8" s="11"/>
      <c r="DU8" s="11"/>
      <c r="DV8" s="11"/>
      <c r="DW8" s="11"/>
      <c r="DX8" s="11"/>
      <c r="DY8" s="10"/>
      <c r="DZ8" s="10"/>
      <c r="EA8" s="10"/>
      <c r="EB8" s="10"/>
      <c r="EC8" s="10"/>
      <c r="ED8" s="10"/>
      <c r="EE8" s="12"/>
      <c r="EF8" s="11"/>
      <c r="EG8" s="11"/>
      <c r="EH8" s="11"/>
      <c r="EI8" s="1"/>
    </row>
    <row r="9" spans="1:139" ht="7.5" customHeight="1" x14ac:dyDescent="0.15">
      <c r="A9" s="77"/>
      <c r="B9" s="77"/>
      <c r="C9" s="81"/>
      <c r="D9" s="81"/>
      <c r="E9" s="81"/>
      <c r="F9" s="81"/>
      <c r="G9" s="81"/>
      <c r="H9" s="82"/>
      <c r="I9" s="74"/>
      <c r="J9" s="74"/>
      <c r="K9" s="74"/>
      <c r="L9" s="74"/>
      <c r="M9" s="74"/>
      <c r="N9" s="74"/>
      <c r="O9" s="74"/>
      <c r="P9" s="74"/>
      <c r="Q9" s="74"/>
      <c r="R9" s="74"/>
      <c r="S9" s="74"/>
      <c r="T9" s="74"/>
      <c r="U9" s="77"/>
      <c r="V9" s="77"/>
      <c r="W9" s="77"/>
      <c r="X9" s="77"/>
      <c r="Y9" s="77"/>
      <c r="Z9" s="77"/>
      <c r="AA9" s="77"/>
      <c r="AB9" s="77"/>
      <c r="AC9" s="77"/>
      <c r="AD9" s="77"/>
      <c r="AE9" s="77"/>
      <c r="AF9" s="77"/>
      <c r="AG9" s="77"/>
      <c r="AH9" s="77"/>
      <c r="AI9" s="77"/>
      <c r="AJ9" s="77"/>
      <c r="AP9" s="6"/>
      <c r="AQ9" s="6"/>
      <c r="AR9" s="6"/>
      <c r="AS9" s="6"/>
      <c r="AT9" s="6"/>
      <c r="AU9" s="43"/>
      <c r="AV9" s="43"/>
      <c r="AW9" s="43"/>
      <c r="AX9" s="43"/>
      <c r="AY9" s="43"/>
      <c r="AZ9" s="43"/>
      <c r="BA9" s="43"/>
      <c r="BB9" s="43"/>
      <c r="BC9" s="43"/>
      <c r="BD9" s="43"/>
      <c r="BE9" s="43"/>
      <c r="BF9" s="43"/>
      <c r="BG9" s="43"/>
      <c r="BH9" s="43"/>
      <c r="BI9" s="43"/>
      <c r="BJ9" s="43"/>
      <c r="BK9" s="43"/>
      <c r="BL9" s="43"/>
      <c r="BM9" s="43"/>
      <c r="BN9" s="43"/>
      <c r="BO9" s="43"/>
      <c r="BP9" s="43"/>
      <c r="BQ9" s="13"/>
      <c r="BR9" s="13"/>
      <c r="BS9" s="13"/>
      <c r="BT9" s="13"/>
      <c r="BU9" s="13"/>
      <c r="BV9" s="13"/>
      <c r="BW9" s="13"/>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row>
    <row r="10" spans="1:139" ht="15" customHeight="1" x14ac:dyDescent="0.15">
      <c r="A10" s="77"/>
      <c r="B10" s="77" t="s">
        <v>314</v>
      </c>
      <c r="C10" s="77"/>
      <c r="D10" s="83"/>
      <c r="E10" s="83"/>
      <c r="F10" s="83"/>
      <c r="G10" s="84"/>
      <c r="H10" s="77"/>
      <c r="I10" s="85"/>
      <c r="J10" s="83"/>
      <c r="K10" s="83"/>
      <c r="L10" s="83"/>
      <c r="M10" s="83"/>
      <c r="N10" s="83"/>
      <c r="O10" s="83"/>
      <c r="P10" s="83"/>
      <c r="Q10" s="83"/>
      <c r="R10" s="83"/>
      <c r="S10" s="83"/>
      <c r="T10" s="83"/>
      <c r="U10" s="77"/>
      <c r="V10" s="77"/>
      <c r="W10" s="77"/>
      <c r="X10" s="77"/>
      <c r="Y10" s="77"/>
      <c r="Z10" s="77"/>
      <c r="AA10" s="77"/>
      <c r="AB10" s="77"/>
      <c r="AC10" s="77"/>
      <c r="AD10" s="77"/>
      <c r="AE10" s="77"/>
      <c r="AF10" s="77"/>
      <c r="AG10" s="77"/>
      <c r="AH10" s="77"/>
      <c r="AI10" s="77"/>
      <c r="AJ10" s="83"/>
      <c r="AP10" s="6"/>
      <c r="AQ10" s="6"/>
      <c r="AR10" s="6"/>
      <c r="AS10" s="6"/>
      <c r="AT10" s="6"/>
      <c r="AU10" s="8"/>
      <c r="AV10" s="8"/>
      <c r="AW10" s="8"/>
      <c r="AX10" s="8"/>
      <c r="AY10" s="8"/>
      <c r="AZ10" s="8"/>
      <c r="BA10" s="8"/>
      <c r="BB10" s="8"/>
      <c r="BC10" s="8"/>
      <c r="BD10" s="8"/>
      <c r="BE10" s="8"/>
      <c r="BF10" s="8"/>
      <c r="BG10" s="8"/>
      <c r="BH10" s="8"/>
      <c r="BI10" s="8"/>
      <c r="BJ10" s="8"/>
      <c r="BK10" s="8"/>
      <c r="BL10" s="8"/>
      <c r="BM10" s="8"/>
      <c r="BN10" s="8"/>
      <c r="BO10" s="8"/>
      <c r="BP10" s="8"/>
      <c r="BQ10" s="13"/>
      <c r="BR10" s="13"/>
      <c r="BS10" s="13"/>
      <c r="BT10" s="13"/>
      <c r="BU10" s="13"/>
      <c r="BV10" s="13"/>
      <c r="BW10" s="13"/>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row>
    <row r="11" spans="1:139" ht="15" customHeight="1" x14ac:dyDescent="0.15">
      <c r="A11" s="77"/>
      <c r="B11" s="1044" t="s">
        <v>308</v>
      </c>
      <c r="C11" s="1045"/>
      <c r="D11" s="1045"/>
      <c r="E11" s="1045"/>
      <c r="F11" s="1045"/>
      <c r="G11" s="1045"/>
      <c r="H11" s="1046"/>
      <c r="I11" s="1069" t="s">
        <v>461</v>
      </c>
      <c r="J11" s="1070"/>
      <c r="K11" s="1070"/>
      <c r="L11" s="1070"/>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1"/>
      <c r="AJ11" s="86"/>
      <c r="BA11" s="8"/>
      <c r="BB11" s="8"/>
      <c r="BC11" s="8"/>
      <c r="BD11" s="8"/>
      <c r="BE11" s="8"/>
      <c r="BF11" s="8"/>
      <c r="BG11" s="8"/>
      <c r="BH11" s="8"/>
      <c r="BI11" s="8"/>
      <c r="BJ11" s="8"/>
      <c r="BK11" s="8"/>
      <c r="BL11" s="8"/>
      <c r="BM11" s="8"/>
      <c r="BN11" s="8"/>
      <c r="BO11" s="8"/>
      <c r="BP11" s="8"/>
      <c r="BQ11" s="13"/>
      <c r="BR11" s="13"/>
      <c r="BS11" s="13"/>
      <c r="BT11" s="13"/>
      <c r="BU11" s="13"/>
      <c r="BV11" s="13"/>
      <c r="BW11" s="13"/>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row>
    <row r="12" spans="1:139" ht="15" customHeight="1" x14ac:dyDescent="0.15">
      <c r="A12" s="77"/>
      <c r="B12" s="1047"/>
      <c r="C12" s="1048"/>
      <c r="D12" s="1048"/>
      <c r="E12" s="1048"/>
      <c r="F12" s="1048"/>
      <c r="G12" s="1048"/>
      <c r="H12" s="1049"/>
      <c r="I12" s="1072"/>
      <c r="J12" s="1073"/>
      <c r="K12" s="1073"/>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4"/>
      <c r="AJ12" s="86"/>
      <c r="BA12" s="8"/>
      <c r="BB12" s="8"/>
      <c r="BC12" s="8"/>
      <c r="BD12" s="8"/>
      <c r="BE12" s="8"/>
      <c r="BF12" s="8"/>
      <c r="BG12" s="8"/>
      <c r="BH12" s="8"/>
      <c r="BI12" s="8"/>
      <c r="BJ12" s="8"/>
      <c r="BK12" s="8"/>
      <c r="BL12" s="8"/>
      <c r="BM12" s="8"/>
      <c r="BN12" s="8"/>
      <c r="BO12" s="8"/>
      <c r="BP12" s="8"/>
      <c r="BQ12" s="13"/>
      <c r="BR12" s="13"/>
      <c r="BS12" s="13"/>
      <c r="BT12" s="13"/>
      <c r="BU12" s="13"/>
      <c r="BV12" s="13"/>
      <c r="BW12" s="13"/>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row>
    <row r="13" spans="1:139" ht="15" customHeight="1" x14ac:dyDescent="0.15">
      <c r="A13" s="77"/>
      <c r="B13" s="1075" t="s">
        <v>364</v>
      </c>
      <c r="C13" s="1076"/>
      <c r="D13" s="1076"/>
      <c r="E13" s="1076"/>
      <c r="F13" s="1076"/>
      <c r="G13" s="1076"/>
      <c r="H13" s="1077"/>
      <c r="I13" s="768" t="s">
        <v>460</v>
      </c>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70"/>
      <c r="AJ13" s="86"/>
      <c r="AP13" s="6"/>
      <c r="AQ13" s="6"/>
      <c r="AR13" s="6"/>
      <c r="AS13" s="6"/>
      <c r="AT13" s="6"/>
      <c r="AU13" s="8"/>
      <c r="AV13" s="8"/>
      <c r="AW13" s="8"/>
      <c r="AX13" s="8"/>
      <c r="AY13" s="8"/>
      <c r="AZ13" s="8"/>
      <c r="BA13" s="8"/>
      <c r="BB13" s="8"/>
      <c r="BC13" s="8"/>
      <c r="BD13" s="8"/>
      <c r="BE13" s="8"/>
      <c r="BF13" s="8"/>
      <c r="BG13" s="8"/>
      <c r="BH13" s="8"/>
      <c r="BI13" s="8"/>
      <c r="BJ13" s="8"/>
      <c r="BK13" s="8"/>
      <c r="BL13" s="8"/>
      <c r="BM13" s="8"/>
      <c r="BN13" s="8"/>
      <c r="BO13" s="8"/>
      <c r="BP13" s="8"/>
      <c r="BQ13" s="13"/>
      <c r="BR13" s="13"/>
      <c r="BS13" s="13"/>
      <c r="BT13" s="13"/>
      <c r="BU13" s="13"/>
      <c r="BV13" s="13"/>
      <c r="BW13" s="13"/>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row>
    <row r="14" spans="1:139" ht="15" customHeight="1" x14ac:dyDescent="0.15">
      <c r="A14" s="77"/>
      <c r="B14" s="279"/>
      <c r="C14" s="12"/>
      <c r="D14" s="12"/>
      <c r="E14" s="280"/>
      <c r="F14" s="280"/>
      <c r="G14" s="280"/>
      <c r="H14" s="281"/>
      <c r="I14" s="771"/>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3"/>
      <c r="AJ14" s="77"/>
      <c r="AP14" s="6"/>
      <c r="AQ14" s="6"/>
      <c r="AR14" s="6"/>
      <c r="AS14" s="6"/>
      <c r="AT14" s="6"/>
      <c r="AU14" s="8"/>
      <c r="AV14" s="8"/>
      <c r="AW14" s="8"/>
      <c r="AX14" s="8"/>
      <c r="AY14" s="8"/>
      <c r="AZ14" s="8"/>
      <c r="BA14" s="8"/>
      <c r="BB14" s="8"/>
      <c r="BC14" s="8"/>
      <c r="BD14" s="8"/>
      <c r="BE14" s="8"/>
      <c r="BF14" s="8"/>
      <c r="BG14" s="8"/>
      <c r="BH14" s="8"/>
      <c r="BI14" s="8"/>
      <c r="BJ14" s="8"/>
      <c r="BK14" s="8"/>
      <c r="BL14" s="8"/>
      <c r="BM14" s="8"/>
      <c r="BN14" s="8"/>
      <c r="BO14" s="8"/>
      <c r="BP14" s="8"/>
      <c r="BQ14" s="13"/>
      <c r="BR14" s="13"/>
      <c r="BS14" s="13"/>
      <c r="BT14" s="13"/>
      <c r="BU14" s="13"/>
      <c r="BV14" s="13"/>
      <c r="BW14" s="13"/>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row>
    <row r="15" spans="1:139" ht="15" customHeight="1" thickBot="1" x14ac:dyDescent="0.2">
      <c r="A15" s="77"/>
      <c r="B15" s="1033" t="s">
        <v>368</v>
      </c>
      <c r="C15" s="1082"/>
      <c r="D15" s="1082"/>
      <c r="E15" s="1082"/>
      <c r="F15" s="1082"/>
      <c r="G15" s="1082"/>
      <c r="H15" s="1083"/>
      <c r="I15" s="1084"/>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6"/>
      <c r="AJ15" s="87"/>
      <c r="BI15" s="8"/>
      <c r="BJ15" s="8"/>
      <c r="BK15" s="8"/>
      <c r="BL15" s="8"/>
      <c r="BM15" s="8"/>
      <c r="BN15" s="8"/>
      <c r="BO15" s="8"/>
      <c r="BP15" s="8"/>
      <c r="BQ15" s="14"/>
      <c r="BR15" s="14"/>
      <c r="BS15" s="14"/>
      <c r="BT15" s="14"/>
      <c r="BU15" s="14"/>
      <c r="BV15" s="14"/>
      <c r="BW15" s="14"/>
      <c r="BY15" s="1"/>
      <c r="DG15" s="1"/>
      <c r="DH15" s="1"/>
      <c r="DI15" s="1"/>
      <c r="DJ15" s="1"/>
      <c r="DK15" s="1"/>
      <c r="DL15" s="1"/>
      <c r="DM15" s="1"/>
      <c r="DN15" s="1"/>
      <c r="DO15" s="1"/>
      <c r="DP15" s="1"/>
      <c r="DQ15" s="1"/>
      <c r="DR15" s="1"/>
      <c r="DS15" s="1"/>
      <c r="DT15" s="1"/>
      <c r="DU15" s="1"/>
      <c r="DV15" s="1"/>
      <c r="DW15" s="1"/>
      <c r="DX15" s="1"/>
      <c r="DY15" s="1"/>
      <c r="DZ15" s="1"/>
      <c r="EA15" s="1"/>
      <c r="EB15" s="1"/>
      <c r="EC15" s="1"/>
    </row>
    <row r="16" spans="1:139" ht="15" customHeight="1" x14ac:dyDescent="0.15">
      <c r="A16" s="77"/>
      <c r="B16" s="1033"/>
      <c r="C16" s="1082"/>
      <c r="D16" s="1082"/>
      <c r="E16" s="1082"/>
      <c r="F16" s="1082"/>
      <c r="G16" s="1082"/>
      <c r="H16" s="1083"/>
      <c r="I16" s="1087" t="s">
        <v>353</v>
      </c>
      <c r="J16" s="1088"/>
      <c r="K16" s="1088"/>
      <c r="L16" s="1088"/>
      <c r="M16" s="1089"/>
      <c r="N16" s="282" t="s">
        <v>25</v>
      </c>
      <c r="O16" s="126" t="s">
        <v>357</v>
      </c>
      <c r="P16" s="283"/>
      <c r="Q16" s="284"/>
      <c r="R16" s="284"/>
      <c r="S16" s="284"/>
      <c r="T16" s="284"/>
      <c r="U16" s="284"/>
      <c r="V16" s="284"/>
      <c r="W16" s="284"/>
      <c r="X16" s="284"/>
      <c r="Y16" s="285"/>
      <c r="Z16" s="1096"/>
      <c r="AA16" s="1096"/>
      <c r="AB16" s="1096"/>
      <c r="AC16" s="1096"/>
      <c r="AD16" s="1096"/>
      <c r="AE16" s="1096"/>
      <c r="AF16" s="1096"/>
      <c r="AG16" s="1096"/>
      <c r="AH16" s="285"/>
      <c r="AI16" s="251"/>
      <c r="AJ16" s="77"/>
      <c r="AN16" s="1038" t="s">
        <v>365</v>
      </c>
      <c r="AO16" s="1039"/>
      <c r="AP16" s="1039"/>
      <c r="AQ16" s="1039"/>
      <c r="AR16" s="1039"/>
      <c r="AS16" s="1039"/>
      <c r="AT16" s="1039"/>
      <c r="AU16" s="1039"/>
      <c r="AV16" s="1039"/>
      <c r="AW16" s="1039"/>
      <c r="AX16" s="1039"/>
      <c r="AY16" s="1039"/>
      <c r="AZ16" s="1039"/>
      <c r="BA16" s="1039"/>
      <c r="BB16" s="1040"/>
      <c r="BR16" s="13"/>
      <c r="BS16" s="13"/>
      <c r="BT16" s="13"/>
      <c r="BU16" s="13"/>
      <c r="BV16" s="13"/>
      <c r="BW16" s="13"/>
      <c r="BY16" s="1"/>
      <c r="DG16" s="1"/>
      <c r="DH16" s="1"/>
      <c r="DI16" s="1"/>
      <c r="DJ16" s="1"/>
      <c r="DK16" s="1"/>
      <c r="DL16" s="1"/>
      <c r="DM16" s="1"/>
      <c r="DN16" s="1"/>
      <c r="DO16" s="1"/>
      <c r="DP16" s="1"/>
      <c r="DQ16" s="1"/>
      <c r="DR16" s="1"/>
      <c r="DS16" s="1"/>
      <c r="DT16" s="1"/>
      <c r="DU16" s="1"/>
      <c r="DV16" s="1"/>
      <c r="DW16" s="1"/>
      <c r="DX16" s="1"/>
      <c r="DY16" s="1"/>
      <c r="DZ16" s="1"/>
      <c r="EA16" s="1"/>
      <c r="EB16" s="1"/>
      <c r="EC16" s="1"/>
    </row>
    <row r="17" spans="1:133" ht="15" customHeight="1" thickBot="1" x14ac:dyDescent="0.2">
      <c r="A17" s="77"/>
      <c r="B17" s="255"/>
      <c r="C17" s="253"/>
      <c r="D17" s="253"/>
      <c r="E17" s="253"/>
      <c r="F17" s="253"/>
      <c r="G17" s="253"/>
      <c r="H17" s="254"/>
      <c r="I17" s="1090"/>
      <c r="J17" s="1091"/>
      <c r="K17" s="1091"/>
      <c r="L17" s="1091"/>
      <c r="M17" s="1092"/>
      <c r="N17" s="286" t="s">
        <v>25</v>
      </c>
      <c r="O17" s="178" t="s">
        <v>358</v>
      </c>
      <c r="P17" s="287"/>
      <c r="Q17" s="288"/>
      <c r="R17" s="288"/>
      <c r="S17" s="288"/>
      <c r="T17" s="288"/>
      <c r="U17" s="288"/>
      <c r="V17" s="288"/>
      <c r="W17" s="288"/>
      <c r="X17" s="288"/>
      <c r="Y17" s="288"/>
      <c r="Z17" s="288"/>
      <c r="AA17" s="288"/>
      <c r="AB17" s="288"/>
      <c r="AC17" s="288"/>
      <c r="AD17" s="288"/>
      <c r="AE17" s="288"/>
      <c r="AF17" s="288"/>
      <c r="AG17" s="288"/>
      <c r="AH17" s="288"/>
      <c r="AI17" s="252"/>
      <c r="AJ17" s="77"/>
      <c r="AN17" s="1041"/>
      <c r="AO17" s="1042"/>
      <c r="AP17" s="1042"/>
      <c r="AQ17" s="1042"/>
      <c r="AR17" s="1042"/>
      <c r="AS17" s="1042"/>
      <c r="AT17" s="1042"/>
      <c r="AU17" s="1042"/>
      <c r="AV17" s="1042"/>
      <c r="AW17" s="1042"/>
      <c r="AX17" s="1042"/>
      <c r="AY17" s="1042"/>
      <c r="AZ17" s="1042"/>
      <c r="BA17" s="1042"/>
      <c r="BB17" s="1043"/>
      <c r="BR17" s="13"/>
      <c r="BS17" s="13"/>
      <c r="BT17" s="13"/>
      <c r="BU17" s="13"/>
      <c r="BV17" s="13"/>
      <c r="BW17" s="13"/>
      <c r="BY17" s="1"/>
      <c r="DG17" s="1"/>
      <c r="DH17" s="1"/>
      <c r="DI17" s="1"/>
      <c r="DJ17" s="1"/>
      <c r="DK17" s="1"/>
      <c r="DL17" s="1"/>
      <c r="DM17" s="1"/>
      <c r="DN17" s="1"/>
      <c r="DO17" s="1"/>
      <c r="DP17" s="1"/>
      <c r="DQ17" s="1"/>
      <c r="DR17" s="1"/>
      <c r="DS17" s="1"/>
      <c r="DT17" s="1"/>
      <c r="DU17" s="1"/>
      <c r="DV17" s="1"/>
      <c r="DW17" s="1"/>
      <c r="DX17" s="1"/>
      <c r="DY17" s="1"/>
      <c r="DZ17" s="1"/>
      <c r="EA17" s="1"/>
      <c r="EB17" s="1"/>
      <c r="EC17" s="1"/>
    </row>
    <row r="18" spans="1:133" ht="15" customHeight="1" x14ac:dyDescent="0.15">
      <c r="A18" s="77"/>
      <c r="B18" s="123"/>
      <c r="C18" s="124"/>
      <c r="D18" s="124"/>
      <c r="E18" s="124"/>
      <c r="F18" s="124"/>
      <c r="G18" s="124"/>
      <c r="H18" s="125"/>
      <c r="I18" s="1093"/>
      <c r="J18" s="1094"/>
      <c r="K18" s="1094"/>
      <c r="L18" s="1094"/>
      <c r="M18" s="1095"/>
      <c r="N18" s="289" t="s">
        <v>25</v>
      </c>
      <c r="O18" s="142" t="s">
        <v>359</v>
      </c>
      <c r="P18" s="212"/>
      <c r="Q18" s="213"/>
      <c r="R18" s="213"/>
      <c r="S18" s="213"/>
      <c r="T18" s="213"/>
      <c r="U18" s="213"/>
      <c r="V18" s="212" t="s">
        <v>360</v>
      </c>
      <c r="W18" s="1078"/>
      <c r="X18" s="1078"/>
      <c r="Y18" s="1078"/>
      <c r="Z18" s="1078"/>
      <c r="AA18" s="1078"/>
      <c r="AB18" s="1078"/>
      <c r="AC18" s="1078"/>
      <c r="AD18" s="1078"/>
      <c r="AE18" s="1078"/>
      <c r="AF18" s="1078"/>
      <c r="AG18" s="1078"/>
      <c r="AH18" s="212" t="s">
        <v>356</v>
      </c>
      <c r="AI18" s="223"/>
      <c r="AJ18" s="77"/>
      <c r="AL18" s="277"/>
      <c r="AM18" s="277"/>
      <c r="AN18" s="277"/>
      <c r="AO18" s="277"/>
      <c r="AP18" s="277"/>
      <c r="AQ18" s="277"/>
      <c r="AR18" s="277"/>
      <c r="AS18" s="277"/>
      <c r="AT18" s="277"/>
      <c r="AU18" s="277"/>
      <c r="AV18" s="277"/>
      <c r="AW18" s="277"/>
      <c r="AX18" s="277"/>
      <c r="AY18" s="277"/>
      <c r="AZ18" s="277"/>
      <c r="BA18" s="8"/>
      <c r="BB18" s="8"/>
      <c r="BC18" s="8"/>
      <c r="BD18" s="8"/>
      <c r="BE18" s="8"/>
      <c r="BF18" s="8"/>
      <c r="BG18" s="8"/>
      <c r="BH18" s="8"/>
      <c r="BI18" s="8"/>
      <c r="BJ18" s="8"/>
      <c r="BK18" s="8"/>
      <c r="BL18" s="8"/>
      <c r="BM18" s="8"/>
      <c r="BN18" s="8"/>
      <c r="BO18" s="8"/>
      <c r="BP18" s="8"/>
      <c r="BQ18" s="13"/>
      <c r="BR18" s="13"/>
      <c r="BS18" s="13"/>
      <c r="BT18" s="13"/>
      <c r="BU18" s="13"/>
      <c r="BV18" s="13"/>
      <c r="BW18" s="13"/>
      <c r="BY18" s="1"/>
      <c r="DG18" s="1"/>
      <c r="DH18" s="1"/>
      <c r="DI18" s="1"/>
      <c r="DJ18" s="1"/>
      <c r="DK18" s="1"/>
      <c r="DL18" s="1"/>
      <c r="DM18" s="1"/>
      <c r="DN18" s="1"/>
      <c r="DO18" s="1"/>
      <c r="DP18" s="1"/>
      <c r="DQ18" s="1"/>
      <c r="DR18" s="1"/>
      <c r="DS18" s="1"/>
      <c r="DT18" s="1"/>
      <c r="DU18" s="1"/>
      <c r="DV18" s="1"/>
      <c r="DW18" s="1"/>
      <c r="DX18" s="1"/>
      <c r="DY18" s="1"/>
      <c r="DZ18" s="1"/>
      <c r="EA18" s="1"/>
      <c r="EB18" s="1"/>
      <c r="EC18" s="1"/>
    </row>
    <row r="19" spans="1:133" ht="15" customHeight="1" x14ac:dyDescent="0.15">
      <c r="A19" s="77"/>
      <c r="B19" s="123"/>
      <c r="C19" s="124"/>
      <c r="D19" s="124"/>
      <c r="E19" s="124"/>
      <c r="F19" s="124"/>
      <c r="G19" s="124"/>
      <c r="H19" s="125"/>
      <c r="I19" s="1079" t="s">
        <v>354</v>
      </c>
      <c r="J19" s="1080"/>
      <c r="K19" s="1080"/>
      <c r="L19" s="1080"/>
      <c r="M19" s="1081"/>
      <c r="N19" s="282" t="s">
        <v>25</v>
      </c>
      <c r="O19" s="126" t="s">
        <v>357</v>
      </c>
      <c r="P19" s="283"/>
      <c r="Q19" s="285"/>
      <c r="R19" s="285"/>
      <c r="S19" s="285"/>
      <c r="T19" s="285"/>
      <c r="U19" s="285"/>
      <c r="V19" s="290"/>
      <c r="W19" s="290"/>
      <c r="X19" s="290"/>
      <c r="Y19" s="290"/>
      <c r="Z19" s="290"/>
      <c r="AA19" s="290"/>
      <c r="AB19" s="290"/>
      <c r="AC19" s="290"/>
      <c r="AD19" s="290"/>
      <c r="AE19" s="290"/>
      <c r="AF19" s="290"/>
      <c r="AG19" s="290"/>
      <c r="AH19" s="290"/>
      <c r="AI19" s="251"/>
      <c r="AJ19" s="77"/>
      <c r="BB19" s="8"/>
      <c r="BC19" s="8"/>
      <c r="BD19" s="8"/>
      <c r="BE19" s="8"/>
      <c r="BF19" s="8"/>
      <c r="BG19" s="8"/>
      <c r="BH19" s="8"/>
      <c r="BI19" s="8"/>
      <c r="BJ19" s="8"/>
      <c r="BK19" s="8"/>
      <c r="BL19" s="8"/>
      <c r="BM19" s="8"/>
      <c r="BN19" s="8"/>
      <c r="BO19" s="8"/>
      <c r="BP19" s="8"/>
      <c r="BQ19" s="13"/>
      <c r="BR19" s="13"/>
      <c r="BS19" s="13"/>
      <c r="BT19" s="13"/>
      <c r="BU19" s="13"/>
      <c r="BV19" s="13"/>
      <c r="BW19" s="13"/>
      <c r="BY19" s="1"/>
      <c r="DG19" s="1"/>
      <c r="DH19" s="1"/>
      <c r="DI19" s="1"/>
      <c r="DJ19" s="1"/>
      <c r="DK19" s="1"/>
      <c r="DL19" s="1"/>
      <c r="DM19" s="1"/>
      <c r="DN19" s="1"/>
      <c r="DO19" s="1"/>
      <c r="DP19" s="1"/>
      <c r="DQ19" s="1"/>
      <c r="DR19" s="1"/>
      <c r="DS19" s="1"/>
      <c r="DT19" s="1"/>
      <c r="DU19" s="1"/>
      <c r="DV19" s="1"/>
      <c r="DW19" s="1"/>
      <c r="DX19" s="1"/>
      <c r="DY19" s="1"/>
      <c r="DZ19" s="1"/>
      <c r="EA19" s="1"/>
      <c r="EB19" s="1"/>
      <c r="EC19" s="1"/>
    </row>
    <row r="20" spans="1:133" ht="15" customHeight="1" x14ac:dyDescent="0.15">
      <c r="A20" s="77"/>
      <c r="B20" s="123"/>
      <c r="C20" s="124"/>
      <c r="D20" s="124"/>
      <c r="E20" s="124"/>
      <c r="F20" s="124"/>
      <c r="G20" s="124"/>
      <c r="H20" s="125"/>
      <c r="I20" s="1079"/>
      <c r="J20" s="1080"/>
      <c r="K20" s="1080"/>
      <c r="L20" s="1080"/>
      <c r="M20" s="1081"/>
      <c r="N20" s="286" t="s">
        <v>25</v>
      </c>
      <c r="O20" s="178" t="s">
        <v>358</v>
      </c>
      <c r="P20" s="287"/>
      <c r="Q20" s="213"/>
      <c r="R20" s="213"/>
      <c r="S20" s="213"/>
      <c r="T20" s="213"/>
      <c r="U20" s="213"/>
      <c r="V20" s="212"/>
      <c r="W20" s="212"/>
      <c r="X20" s="212"/>
      <c r="Y20" s="212"/>
      <c r="Z20" s="212"/>
      <c r="AA20" s="212"/>
      <c r="AB20" s="212"/>
      <c r="AC20" s="212"/>
      <c r="AD20" s="212"/>
      <c r="AE20" s="212"/>
      <c r="AF20" s="212"/>
      <c r="AG20" s="212"/>
      <c r="AH20" s="212"/>
      <c r="AI20" s="252"/>
      <c r="AJ20" s="77"/>
      <c r="AP20" s="6"/>
      <c r="AQ20" s="6"/>
      <c r="AR20" s="6"/>
      <c r="AS20" s="6"/>
      <c r="AT20" s="6"/>
      <c r="AU20" s="8"/>
      <c r="AV20" s="8"/>
      <c r="AW20" s="8"/>
      <c r="AX20" s="8"/>
      <c r="AY20" s="8"/>
      <c r="AZ20" s="8"/>
      <c r="BA20" s="8"/>
      <c r="BB20" s="8"/>
      <c r="BC20" s="8"/>
      <c r="BD20" s="8"/>
      <c r="BE20" s="8"/>
      <c r="BF20" s="8"/>
      <c r="BG20" s="8"/>
      <c r="BH20" s="8"/>
      <c r="BI20" s="8"/>
      <c r="BJ20" s="8"/>
      <c r="BK20" s="8"/>
      <c r="BL20" s="8"/>
      <c r="BM20" s="8"/>
      <c r="BN20" s="8"/>
      <c r="BO20" s="8"/>
      <c r="BP20" s="8"/>
      <c r="BQ20" s="13"/>
      <c r="BR20" s="13"/>
      <c r="BS20" s="13"/>
      <c r="BT20" s="13"/>
      <c r="BU20" s="13"/>
      <c r="BV20" s="13"/>
      <c r="BW20" s="13"/>
      <c r="BY20" s="1"/>
      <c r="DG20" s="1"/>
      <c r="DH20" s="1"/>
      <c r="DI20" s="1"/>
      <c r="DJ20" s="1"/>
      <c r="DK20" s="1"/>
      <c r="DL20" s="1"/>
      <c r="DM20" s="1"/>
      <c r="DN20" s="1"/>
      <c r="DO20" s="1"/>
      <c r="DP20" s="1"/>
      <c r="DQ20" s="1"/>
      <c r="DR20" s="1"/>
      <c r="DS20" s="1"/>
      <c r="DT20" s="1"/>
      <c r="DU20" s="1"/>
      <c r="DV20" s="1"/>
      <c r="DW20" s="1"/>
      <c r="DX20" s="1"/>
      <c r="DY20" s="1"/>
      <c r="DZ20" s="1"/>
      <c r="EA20" s="1"/>
      <c r="EB20" s="1"/>
      <c r="EC20" s="1"/>
    </row>
    <row r="21" spans="1:133" ht="15" customHeight="1" x14ac:dyDescent="0.15">
      <c r="A21" s="77"/>
      <c r="B21" s="123"/>
      <c r="C21" s="124"/>
      <c r="D21" s="124"/>
      <c r="E21" s="124"/>
      <c r="F21" s="124"/>
      <c r="G21" s="124"/>
      <c r="H21" s="125"/>
      <c r="I21" s="1079"/>
      <c r="J21" s="1080"/>
      <c r="K21" s="1080"/>
      <c r="L21" s="1080"/>
      <c r="M21" s="1081"/>
      <c r="N21" s="289" t="s">
        <v>25</v>
      </c>
      <c r="O21" s="142" t="s">
        <v>362</v>
      </c>
      <c r="P21" s="212"/>
      <c r="Q21" s="291"/>
      <c r="R21" s="291"/>
      <c r="S21" s="291"/>
      <c r="T21" s="291"/>
      <c r="U21" s="291"/>
      <c r="V21" s="292" t="s">
        <v>360</v>
      </c>
      <c r="W21" s="1078"/>
      <c r="X21" s="1078"/>
      <c r="Y21" s="1078"/>
      <c r="Z21" s="1078"/>
      <c r="AA21" s="1078"/>
      <c r="AB21" s="1078"/>
      <c r="AC21" s="1078"/>
      <c r="AD21" s="1078"/>
      <c r="AE21" s="1078"/>
      <c r="AF21" s="1078"/>
      <c r="AG21" s="1078"/>
      <c r="AH21" s="292" t="s">
        <v>356</v>
      </c>
      <c r="AI21" s="223"/>
      <c r="AJ21" s="77"/>
      <c r="AP21" s="6"/>
      <c r="AQ21" s="6"/>
      <c r="AR21" s="6"/>
      <c r="AS21" s="6"/>
      <c r="AT21" s="6"/>
      <c r="AU21" s="8"/>
      <c r="AV21" s="8"/>
      <c r="AW21" s="8"/>
      <c r="AX21" s="8"/>
      <c r="AY21" s="8"/>
      <c r="AZ21" s="8"/>
      <c r="BA21" s="8"/>
      <c r="BB21" s="8"/>
      <c r="BC21" s="8"/>
      <c r="BD21" s="8"/>
      <c r="BE21" s="8"/>
      <c r="BF21" s="8"/>
      <c r="BG21" s="8"/>
      <c r="BH21" s="8"/>
      <c r="BI21" s="8"/>
      <c r="BJ21" s="8"/>
      <c r="BK21" s="8"/>
      <c r="BL21" s="8"/>
      <c r="BM21" s="8"/>
      <c r="BN21" s="8"/>
      <c r="BO21" s="8"/>
      <c r="BP21" s="8"/>
      <c r="BQ21" s="13"/>
      <c r="BR21" s="13"/>
      <c r="BS21" s="13"/>
      <c r="BT21" s="13"/>
      <c r="BU21" s="13"/>
      <c r="BV21" s="13"/>
      <c r="BW21" s="13"/>
      <c r="BY21" s="1"/>
      <c r="DG21" s="1"/>
      <c r="DH21" s="1"/>
      <c r="DI21" s="1"/>
      <c r="DJ21" s="1"/>
      <c r="DK21" s="1"/>
      <c r="DL21" s="1"/>
      <c r="DM21" s="1"/>
      <c r="DN21" s="1"/>
      <c r="DO21" s="1"/>
      <c r="DP21" s="1"/>
      <c r="DQ21" s="1"/>
      <c r="DR21" s="1"/>
      <c r="DS21" s="1"/>
      <c r="DT21" s="1"/>
      <c r="DU21" s="1"/>
      <c r="DV21" s="1"/>
      <c r="DW21" s="1"/>
      <c r="DX21" s="1"/>
      <c r="DY21" s="1"/>
      <c r="DZ21" s="1"/>
      <c r="EA21" s="1"/>
      <c r="EB21" s="1"/>
      <c r="EC21" s="1"/>
    </row>
    <row r="22" spans="1:133" ht="15" customHeight="1" x14ac:dyDescent="0.15">
      <c r="A22" s="77"/>
      <c r="B22" s="123"/>
      <c r="C22" s="124"/>
      <c r="D22" s="124"/>
      <c r="E22" s="124"/>
      <c r="F22" s="124"/>
      <c r="G22" s="124"/>
      <c r="H22" s="125"/>
      <c r="I22" s="1079" t="s">
        <v>355</v>
      </c>
      <c r="J22" s="1080"/>
      <c r="K22" s="1080"/>
      <c r="L22" s="1080"/>
      <c r="M22" s="1081"/>
      <c r="N22" s="282" t="s">
        <v>25</v>
      </c>
      <c r="O22" s="293" t="s">
        <v>361</v>
      </c>
      <c r="P22" s="285"/>
      <c r="Q22" s="285"/>
      <c r="R22" s="285"/>
      <c r="S22" s="285"/>
      <c r="T22" s="285"/>
      <c r="U22" s="285"/>
      <c r="V22" s="285"/>
      <c r="W22" s="285"/>
      <c r="X22" s="285"/>
      <c r="Y22" s="285"/>
      <c r="Z22" s="285"/>
      <c r="AA22" s="285"/>
      <c r="AB22" s="285"/>
      <c r="AC22" s="285"/>
      <c r="AD22" s="285"/>
      <c r="AE22" s="285"/>
      <c r="AF22" s="285"/>
      <c r="AG22" s="285"/>
      <c r="AH22" s="285"/>
      <c r="AI22" s="251"/>
      <c r="AJ22" s="77"/>
      <c r="BB22" s="8"/>
      <c r="BC22" s="8"/>
      <c r="BD22" s="8"/>
      <c r="BE22" s="8"/>
      <c r="BF22" s="8"/>
      <c r="BG22" s="8"/>
      <c r="BH22" s="8"/>
      <c r="BI22" s="8"/>
      <c r="BJ22" s="8"/>
      <c r="BK22" s="8"/>
      <c r="BL22" s="8"/>
      <c r="BM22" s="8"/>
      <c r="BN22" s="8"/>
      <c r="BO22" s="8"/>
      <c r="BP22" s="8"/>
      <c r="BQ22" s="13"/>
      <c r="BR22" s="13"/>
      <c r="BS22" s="13"/>
      <c r="BT22" s="13"/>
      <c r="BU22" s="13"/>
      <c r="BV22" s="13"/>
      <c r="BW22" s="13"/>
      <c r="BY22" s="1"/>
      <c r="DG22" s="1"/>
      <c r="DH22" s="1"/>
      <c r="DI22" s="1"/>
      <c r="DJ22" s="1"/>
      <c r="DK22" s="1"/>
      <c r="DL22" s="1"/>
      <c r="DM22" s="1"/>
      <c r="DN22" s="1"/>
      <c r="DO22" s="1"/>
      <c r="DP22" s="1"/>
      <c r="DQ22" s="1"/>
      <c r="DR22" s="1"/>
      <c r="DS22" s="1"/>
      <c r="DT22" s="1"/>
      <c r="DU22" s="1"/>
      <c r="DV22" s="1"/>
      <c r="DW22" s="1"/>
      <c r="DX22" s="1"/>
      <c r="DY22" s="1"/>
      <c r="DZ22" s="1"/>
      <c r="EA22" s="1"/>
      <c r="EB22" s="1"/>
      <c r="EC22" s="1"/>
    </row>
    <row r="23" spans="1:133" ht="15" customHeight="1" x14ac:dyDescent="0.15">
      <c r="A23" s="77"/>
      <c r="B23" s="131"/>
      <c r="C23" s="132"/>
      <c r="D23" s="132"/>
      <c r="E23" s="132"/>
      <c r="F23" s="132"/>
      <c r="G23" s="132"/>
      <c r="H23" s="133"/>
      <c r="I23" s="1079"/>
      <c r="J23" s="1080"/>
      <c r="K23" s="1080"/>
      <c r="L23" s="1080"/>
      <c r="M23" s="1081"/>
      <c r="N23" s="294" t="s">
        <v>25</v>
      </c>
      <c r="O23" s="295" t="s">
        <v>363</v>
      </c>
      <c r="P23" s="291"/>
      <c r="Q23" s="291"/>
      <c r="R23" s="291"/>
      <c r="S23" s="291"/>
      <c r="T23" s="291"/>
      <c r="U23" s="291"/>
      <c r="V23" s="292" t="s">
        <v>360</v>
      </c>
      <c r="W23" s="1078"/>
      <c r="X23" s="1078"/>
      <c r="Y23" s="1078"/>
      <c r="Z23" s="1078"/>
      <c r="AA23" s="1078"/>
      <c r="AB23" s="1078"/>
      <c r="AC23" s="1078"/>
      <c r="AD23" s="1078"/>
      <c r="AE23" s="1078"/>
      <c r="AF23" s="1078"/>
      <c r="AG23" s="1078"/>
      <c r="AH23" s="292" t="s">
        <v>356</v>
      </c>
      <c r="AI23" s="296"/>
      <c r="AJ23" s="77"/>
      <c r="AP23" s="6"/>
      <c r="AQ23" s="6"/>
      <c r="AR23" s="6"/>
      <c r="AS23" s="6"/>
      <c r="AT23" s="6"/>
      <c r="AU23" s="8"/>
      <c r="AV23" s="8"/>
      <c r="AW23" s="8"/>
      <c r="AX23" s="8"/>
      <c r="AY23" s="8"/>
      <c r="AZ23" s="8"/>
      <c r="BA23" s="8"/>
      <c r="BB23" s="8"/>
      <c r="BC23" s="8"/>
      <c r="BD23" s="8"/>
      <c r="BE23" s="8"/>
      <c r="BF23" s="8"/>
      <c r="BG23" s="8"/>
      <c r="BH23" s="8"/>
      <c r="BI23" s="8"/>
      <c r="BJ23" s="8"/>
      <c r="BK23" s="8"/>
      <c r="BL23" s="8"/>
      <c r="BM23" s="8"/>
      <c r="BN23" s="8"/>
      <c r="BO23" s="8"/>
      <c r="BP23" s="8"/>
      <c r="BQ23" s="14"/>
      <c r="BR23" s="14"/>
      <c r="BS23" s="14"/>
      <c r="BT23" s="14"/>
      <c r="BU23" s="14"/>
      <c r="BV23" s="14"/>
      <c r="BW23" s="14"/>
      <c r="BY23" s="1"/>
      <c r="DG23" s="1"/>
      <c r="DH23" s="1"/>
      <c r="DI23" s="1"/>
      <c r="DJ23" s="1"/>
      <c r="DK23" s="1"/>
      <c r="DL23" s="1"/>
      <c r="DM23" s="1"/>
      <c r="DN23" s="1"/>
      <c r="DO23" s="1"/>
      <c r="DP23" s="1"/>
      <c r="DQ23" s="1"/>
      <c r="DR23" s="1"/>
      <c r="DS23" s="1"/>
      <c r="DT23" s="1"/>
      <c r="DU23" s="1"/>
      <c r="DV23" s="1"/>
      <c r="DW23" s="1"/>
      <c r="DX23" s="1"/>
      <c r="DY23" s="1"/>
      <c r="DZ23" s="1"/>
      <c r="EA23" s="1"/>
      <c r="EB23" s="1"/>
      <c r="EC23" s="1"/>
    </row>
    <row r="24" spans="1:133" ht="15" customHeight="1" x14ac:dyDescent="0.15">
      <c r="A24" s="77"/>
      <c r="B24" s="275"/>
      <c r="C24" s="276"/>
      <c r="D24" s="276"/>
      <c r="E24" s="276"/>
      <c r="F24" s="276"/>
      <c r="G24" s="276"/>
      <c r="H24" s="27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77"/>
      <c r="AP24" s="6"/>
      <c r="AQ24" s="6"/>
      <c r="AR24" s="6"/>
      <c r="AS24" s="6"/>
      <c r="AT24" s="6"/>
      <c r="AU24" s="8"/>
      <c r="AV24" s="8"/>
      <c r="AW24" s="8"/>
      <c r="AX24" s="8"/>
      <c r="AY24" s="8"/>
      <c r="AZ24" s="8"/>
      <c r="BA24" s="8"/>
      <c r="BB24" s="8"/>
      <c r="BC24" s="8"/>
      <c r="BD24" s="8"/>
      <c r="BE24" s="8"/>
      <c r="BF24" s="8"/>
      <c r="BG24" s="8"/>
      <c r="BH24" s="8"/>
      <c r="BI24" s="8"/>
      <c r="BJ24" s="8"/>
      <c r="BK24" s="8"/>
      <c r="BL24" s="8"/>
      <c r="BM24" s="8"/>
      <c r="BN24" s="8"/>
      <c r="BO24" s="8"/>
      <c r="BP24" s="8"/>
      <c r="BQ24" s="14"/>
      <c r="BR24" s="14"/>
      <c r="BS24" s="14"/>
      <c r="BT24" s="14"/>
      <c r="BU24" s="14"/>
      <c r="BV24" s="14"/>
      <c r="BW24" s="14"/>
      <c r="BY24" s="1"/>
      <c r="DG24" s="1"/>
      <c r="DH24" s="1"/>
      <c r="DI24" s="1"/>
      <c r="DJ24" s="1"/>
      <c r="DK24" s="1"/>
      <c r="DL24" s="1"/>
      <c r="DM24" s="1"/>
      <c r="DN24" s="1"/>
      <c r="DO24" s="1"/>
      <c r="DP24" s="1"/>
      <c r="DQ24" s="1"/>
      <c r="DR24" s="1"/>
      <c r="DS24" s="1"/>
      <c r="DT24" s="1"/>
      <c r="DU24" s="1"/>
      <c r="DV24" s="1"/>
      <c r="DW24" s="1"/>
      <c r="DX24" s="1"/>
      <c r="DY24" s="1"/>
      <c r="DZ24" s="1"/>
      <c r="EA24" s="1"/>
      <c r="EB24" s="1"/>
      <c r="EC24" s="1"/>
    </row>
    <row r="25" spans="1:133" ht="15" customHeight="1" x14ac:dyDescent="0.15">
      <c r="A25" s="77"/>
      <c r="B25" s="222"/>
      <c r="C25" s="111"/>
      <c r="D25" s="111"/>
      <c r="E25" s="111"/>
      <c r="F25" s="111"/>
      <c r="G25" s="111"/>
      <c r="H25" s="22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87"/>
      <c r="BA25" s="8"/>
      <c r="BB25" s="8"/>
      <c r="BC25" s="8"/>
      <c r="BD25" s="8"/>
      <c r="BE25" s="8"/>
      <c r="BF25" s="8"/>
      <c r="BG25" s="8"/>
      <c r="BH25" s="8"/>
      <c r="BI25" s="8"/>
      <c r="BJ25" s="8"/>
      <c r="BK25" s="8"/>
      <c r="BL25" s="8"/>
      <c r="BM25" s="8"/>
      <c r="BN25" s="8"/>
      <c r="BO25" s="8"/>
      <c r="BP25" s="8"/>
      <c r="BQ25" s="14"/>
      <c r="BR25" s="14"/>
      <c r="BS25" s="14"/>
      <c r="BT25" s="14"/>
      <c r="BU25" s="14"/>
      <c r="BV25" s="14"/>
      <c r="BW25" s="14"/>
      <c r="BY25" s="1"/>
      <c r="DG25" s="1"/>
      <c r="DH25" s="1"/>
      <c r="DI25" s="1"/>
      <c r="DJ25" s="1"/>
      <c r="DK25" s="1"/>
      <c r="DL25" s="1"/>
      <c r="DM25" s="1"/>
      <c r="DN25" s="1"/>
      <c r="DO25" s="1"/>
      <c r="DP25" s="1"/>
      <c r="DQ25" s="1"/>
      <c r="DR25" s="1"/>
      <c r="DS25" s="1"/>
      <c r="DT25" s="1"/>
      <c r="DU25" s="1"/>
      <c r="DV25" s="1"/>
      <c r="DW25" s="1"/>
      <c r="DX25" s="1"/>
      <c r="DY25" s="1"/>
      <c r="DZ25" s="1"/>
      <c r="EA25" s="1"/>
      <c r="EB25" s="1"/>
      <c r="EC25" s="1"/>
    </row>
    <row r="26" spans="1:133" ht="15" customHeight="1" x14ac:dyDescent="0.15">
      <c r="A26" s="77"/>
      <c r="B26" s="250"/>
      <c r="C26" s="250"/>
      <c r="D26" s="250"/>
      <c r="E26" s="250"/>
      <c r="F26" s="250"/>
      <c r="G26" s="250"/>
      <c r="H26" s="250"/>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87"/>
      <c r="BA26" s="8"/>
      <c r="BB26" s="8"/>
      <c r="BC26" s="8"/>
      <c r="BD26" s="8"/>
      <c r="BE26" s="8"/>
      <c r="BF26" s="8"/>
      <c r="BG26" s="8"/>
      <c r="BH26" s="8"/>
      <c r="BI26" s="8"/>
      <c r="BJ26" s="8"/>
      <c r="BK26" s="8"/>
      <c r="BL26" s="8"/>
      <c r="BM26" s="8"/>
      <c r="BN26" s="8"/>
      <c r="BO26" s="8"/>
      <c r="BP26" s="8"/>
      <c r="BQ26" s="14"/>
      <c r="BR26" s="14"/>
      <c r="BS26" s="14"/>
      <c r="BT26" s="14"/>
      <c r="BU26" s="14"/>
      <c r="BV26" s="14"/>
      <c r="BW26" s="14"/>
      <c r="BY26" s="1"/>
      <c r="DG26" s="1"/>
      <c r="DH26" s="1"/>
      <c r="DI26" s="1"/>
      <c r="DJ26" s="1"/>
      <c r="DK26" s="1"/>
      <c r="DL26" s="1"/>
      <c r="DM26" s="1"/>
      <c r="DN26" s="1"/>
      <c r="DO26" s="1"/>
      <c r="DP26" s="1"/>
      <c r="DQ26" s="1"/>
      <c r="DR26" s="1"/>
      <c r="DS26" s="1"/>
      <c r="DT26" s="1"/>
      <c r="DU26" s="1"/>
      <c r="DV26" s="1"/>
      <c r="DW26" s="1"/>
      <c r="DX26" s="1"/>
      <c r="DY26" s="1"/>
      <c r="DZ26" s="1"/>
      <c r="EA26" s="1"/>
      <c r="EB26" s="1"/>
      <c r="EC26" s="1"/>
    </row>
    <row r="27" spans="1:133" ht="15" customHeight="1" x14ac:dyDescent="0.15">
      <c r="A27" s="77"/>
      <c r="B27" s="250"/>
      <c r="C27" s="250"/>
      <c r="D27" s="250"/>
      <c r="E27" s="250"/>
      <c r="F27" s="250"/>
      <c r="G27" s="250"/>
      <c r="H27" s="250"/>
      <c r="I27" s="267"/>
      <c r="J27" s="142"/>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87"/>
      <c r="AP27" s="6"/>
      <c r="AQ27" s="6"/>
      <c r="AR27" s="6"/>
      <c r="AS27" s="6"/>
      <c r="AT27" s="6"/>
      <c r="AU27" s="8"/>
      <c r="AV27" s="8"/>
      <c r="AW27" s="8"/>
      <c r="AX27" s="8"/>
      <c r="AY27" s="8"/>
      <c r="AZ27" s="8"/>
      <c r="BA27" s="8"/>
      <c r="BB27" s="8"/>
      <c r="BC27" s="8"/>
      <c r="BD27" s="8"/>
      <c r="BE27" s="8"/>
      <c r="BF27" s="8"/>
      <c r="BG27" s="8"/>
      <c r="BH27" s="8"/>
      <c r="BI27" s="8"/>
      <c r="BJ27" s="8"/>
      <c r="BK27" s="8"/>
      <c r="BL27" s="8"/>
      <c r="BM27" s="8"/>
      <c r="BN27" s="8"/>
      <c r="BO27" s="8"/>
      <c r="BP27" s="8"/>
      <c r="BQ27" s="14"/>
      <c r="BR27" s="14"/>
      <c r="BS27" s="14"/>
      <c r="BT27" s="14"/>
      <c r="BU27" s="14"/>
      <c r="BV27" s="14"/>
      <c r="BW27" s="14"/>
      <c r="BY27" s="1"/>
      <c r="DG27" s="1"/>
      <c r="DH27" s="1"/>
      <c r="DI27" s="1"/>
      <c r="DJ27" s="1"/>
      <c r="DK27" s="1"/>
      <c r="DL27" s="1"/>
      <c r="DM27" s="1"/>
      <c r="DN27" s="1"/>
      <c r="DO27" s="1"/>
      <c r="DP27" s="1"/>
      <c r="DQ27" s="1"/>
      <c r="DR27" s="1"/>
      <c r="DS27" s="1"/>
      <c r="DT27" s="1"/>
      <c r="DU27" s="1"/>
      <c r="DV27" s="1"/>
      <c r="DW27" s="1"/>
      <c r="DX27" s="1"/>
      <c r="DY27" s="1"/>
      <c r="DZ27" s="1"/>
      <c r="EA27" s="1"/>
      <c r="EB27" s="1"/>
      <c r="EC27" s="1"/>
    </row>
    <row r="28" spans="1:133" ht="15" customHeight="1" x14ac:dyDescent="0.15">
      <c r="A28" s="77"/>
      <c r="B28" s="272"/>
      <c r="C28" s="272"/>
      <c r="D28" s="272"/>
      <c r="E28" s="272"/>
      <c r="F28" s="272"/>
      <c r="G28" s="272"/>
      <c r="H28" s="272"/>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87"/>
      <c r="AL28" s="278"/>
      <c r="AM28" s="278"/>
      <c r="AN28" s="278"/>
      <c r="AO28" s="278"/>
      <c r="AP28" s="278"/>
      <c r="AQ28" s="278"/>
      <c r="AR28" s="278"/>
      <c r="AS28" s="278"/>
      <c r="AT28" s="278"/>
      <c r="AU28" s="278"/>
      <c r="AV28" s="278"/>
      <c r="AW28" s="278"/>
      <c r="AX28" s="278"/>
      <c r="AY28" s="278"/>
      <c r="AZ28" s="278"/>
      <c r="BA28" s="8"/>
      <c r="BB28" s="8"/>
      <c r="BC28" s="8"/>
      <c r="BD28" s="8"/>
      <c r="BE28" s="8"/>
      <c r="BF28" s="8"/>
      <c r="BG28" s="8"/>
      <c r="BH28" s="8"/>
      <c r="BI28" s="8"/>
      <c r="BJ28" s="8"/>
      <c r="BK28" s="8"/>
      <c r="BL28" s="8"/>
      <c r="BM28" s="8"/>
      <c r="BN28" s="8"/>
      <c r="BO28" s="8"/>
      <c r="BP28" s="8"/>
      <c r="BQ28" s="14"/>
      <c r="BR28" s="14"/>
      <c r="BS28" s="14"/>
      <c r="BT28" s="14"/>
      <c r="BU28" s="14"/>
      <c r="BV28" s="14"/>
      <c r="BW28" s="14"/>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row>
    <row r="29" spans="1:133" ht="15" customHeight="1" x14ac:dyDescent="0.15">
      <c r="A29" s="77"/>
      <c r="B29" s="250"/>
      <c r="C29" s="267"/>
      <c r="D29" s="258"/>
      <c r="E29" s="250"/>
      <c r="F29" s="250"/>
      <c r="G29" s="250"/>
      <c r="H29" s="25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87"/>
      <c r="AL29" s="278"/>
      <c r="AM29" s="278"/>
      <c r="AN29" s="278"/>
      <c r="AO29" s="278"/>
      <c r="AP29" s="278"/>
      <c r="AQ29" s="278"/>
      <c r="AR29" s="278"/>
      <c r="AS29" s="278"/>
      <c r="AT29" s="278"/>
      <c r="AU29" s="278"/>
      <c r="AV29" s="278"/>
      <c r="AW29" s="278"/>
      <c r="AX29" s="278"/>
      <c r="AY29" s="278"/>
      <c r="AZ29" s="278"/>
      <c r="BA29" s="8"/>
      <c r="BB29" s="8"/>
      <c r="BC29" s="8"/>
      <c r="BD29" s="8"/>
      <c r="BE29" s="8"/>
      <c r="BF29" s="8"/>
      <c r="BG29" s="8"/>
      <c r="BH29" s="8"/>
      <c r="BI29" s="8"/>
      <c r="BJ29" s="8"/>
      <c r="BK29" s="8"/>
      <c r="BL29" s="8"/>
      <c r="BM29" s="8"/>
      <c r="BN29" s="8"/>
      <c r="BO29" s="8"/>
      <c r="BP29" s="8"/>
      <c r="BQ29" s="14"/>
      <c r="BR29" s="14"/>
      <c r="BS29" s="14"/>
      <c r="BT29" s="14"/>
      <c r="BU29" s="14"/>
      <c r="BV29" s="14"/>
      <c r="BW29" s="14"/>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row>
    <row r="30" spans="1:133" ht="15" customHeight="1" x14ac:dyDescent="0.15">
      <c r="A30" s="77"/>
      <c r="B30" s="269"/>
      <c r="C30" s="267"/>
      <c r="D30" s="258"/>
      <c r="E30" s="268"/>
      <c r="F30" s="268"/>
      <c r="G30" s="268"/>
      <c r="H30" s="268"/>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87"/>
      <c r="BA30" s="8"/>
      <c r="BB30" s="8"/>
      <c r="BC30" s="8"/>
      <c r="BD30" s="8"/>
      <c r="BE30" s="8"/>
      <c r="BF30" s="8"/>
      <c r="BG30" s="8"/>
      <c r="BH30" s="8"/>
      <c r="BI30" s="8"/>
      <c r="BJ30" s="8"/>
      <c r="BK30" s="8"/>
      <c r="BL30" s="8"/>
      <c r="BM30" s="8"/>
      <c r="BN30" s="8"/>
      <c r="BO30" s="8"/>
      <c r="BP30" s="8"/>
      <c r="BQ30" s="14"/>
      <c r="BR30" s="14"/>
      <c r="BS30" s="14"/>
      <c r="BT30" s="14"/>
      <c r="BU30" s="14"/>
      <c r="BV30" s="14"/>
      <c r="BW30" s="14"/>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row>
    <row r="31" spans="1:133" ht="15" customHeight="1" x14ac:dyDescent="0.15">
      <c r="A31" s="77"/>
      <c r="B31" s="268"/>
      <c r="C31" s="268"/>
      <c r="D31" s="268"/>
      <c r="E31" s="268"/>
      <c r="F31" s="268"/>
      <c r="G31" s="268"/>
      <c r="H31" s="268"/>
      <c r="I31" s="258"/>
      <c r="J31" s="258"/>
      <c r="K31" s="258"/>
      <c r="L31" s="258"/>
      <c r="M31" s="258"/>
      <c r="N31" s="270"/>
      <c r="O31" s="258"/>
      <c r="P31" s="259"/>
      <c r="Q31" s="260"/>
      <c r="R31" s="260"/>
      <c r="S31" s="260"/>
      <c r="T31" s="260"/>
      <c r="U31" s="260"/>
      <c r="V31" s="260"/>
      <c r="W31" s="260"/>
      <c r="X31" s="260"/>
      <c r="Y31" s="260"/>
      <c r="Z31" s="260"/>
      <c r="AA31" s="260"/>
      <c r="AB31" s="260"/>
      <c r="AC31" s="260"/>
      <c r="AD31" s="260"/>
      <c r="AE31" s="260"/>
      <c r="AF31" s="260"/>
      <c r="AG31" s="260"/>
      <c r="AH31" s="260"/>
      <c r="AI31" s="213"/>
      <c r="AJ31" s="87"/>
      <c r="AL31" s="1065"/>
      <c r="AM31" s="1065"/>
      <c r="AN31" s="1065"/>
      <c r="AO31" s="1065"/>
      <c r="AP31" s="1065"/>
      <c r="AQ31" s="1065"/>
      <c r="AR31" s="1065"/>
      <c r="AS31" s="1065"/>
      <c r="AT31" s="1065"/>
      <c r="AU31" s="1065"/>
      <c r="AV31" s="1065"/>
      <c r="AW31" s="1065"/>
      <c r="AX31" s="1065"/>
      <c r="AY31" s="1065"/>
      <c r="AZ31" s="1065"/>
      <c r="BA31" s="8"/>
      <c r="BB31" s="8"/>
      <c r="BC31" s="8"/>
      <c r="BD31" s="8"/>
      <c r="BE31" s="8"/>
      <c r="BF31" s="8"/>
      <c r="BG31" s="8"/>
      <c r="BH31" s="8"/>
      <c r="BI31" s="8"/>
      <c r="BJ31" s="8"/>
      <c r="BK31" s="8"/>
      <c r="BL31" s="8"/>
      <c r="BM31" s="8"/>
      <c r="BN31" s="8"/>
      <c r="BO31" s="8"/>
      <c r="BP31" s="8"/>
      <c r="BQ31" s="14"/>
      <c r="BR31" s="14"/>
      <c r="BS31" s="14"/>
      <c r="BT31" s="14"/>
      <c r="BU31" s="14"/>
      <c r="BV31" s="14"/>
      <c r="BW31" s="14"/>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row>
    <row r="32" spans="1:133" ht="15" customHeight="1" x14ac:dyDescent="0.15">
      <c r="A32" s="77"/>
      <c r="B32" s="268"/>
      <c r="C32" s="268"/>
      <c r="D32" s="268"/>
      <c r="E32" s="268"/>
      <c r="F32" s="268"/>
      <c r="G32" s="268"/>
      <c r="H32" s="268"/>
      <c r="I32" s="258"/>
      <c r="J32" s="258"/>
      <c r="K32" s="258"/>
      <c r="L32" s="258"/>
      <c r="M32" s="258"/>
      <c r="N32" s="270"/>
      <c r="O32" s="258"/>
      <c r="P32" s="259"/>
      <c r="Q32" s="260"/>
      <c r="R32" s="260"/>
      <c r="S32" s="260"/>
      <c r="T32" s="260"/>
      <c r="U32" s="260"/>
      <c r="V32" s="260"/>
      <c r="W32" s="260"/>
      <c r="X32" s="260"/>
      <c r="Y32" s="260"/>
      <c r="Z32" s="260"/>
      <c r="AA32" s="260"/>
      <c r="AB32" s="260"/>
      <c r="AC32" s="260"/>
      <c r="AD32" s="260"/>
      <c r="AE32" s="260"/>
      <c r="AF32" s="260"/>
      <c r="AG32" s="260"/>
      <c r="AH32" s="260"/>
      <c r="AI32" s="213"/>
      <c r="AJ32" s="77"/>
      <c r="AL32" s="1065"/>
      <c r="AM32" s="1065"/>
      <c r="AN32" s="1065"/>
      <c r="AO32" s="1065"/>
      <c r="AP32" s="1065"/>
      <c r="AQ32" s="1065"/>
      <c r="AR32" s="1065"/>
      <c r="AS32" s="1065"/>
      <c r="AT32" s="1065"/>
      <c r="AU32" s="1065"/>
      <c r="AV32" s="1065"/>
      <c r="AW32" s="1065"/>
      <c r="AX32" s="1065"/>
      <c r="AY32" s="1065"/>
      <c r="AZ32" s="1065"/>
      <c r="BA32" s="8"/>
      <c r="BB32" s="8"/>
      <c r="BC32" s="8"/>
      <c r="BD32" s="8"/>
      <c r="BE32" s="8"/>
      <c r="BF32" s="8"/>
      <c r="BG32" s="8"/>
      <c r="BH32" s="8"/>
      <c r="BI32" s="8"/>
      <c r="BJ32" s="8"/>
      <c r="BK32" s="8"/>
      <c r="BL32" s="8"/>
      <c r="BM32" s="8"/>
      <c r="BN32" s="8"/>
      <c r="BO32" s="8"/>
      <c r="BP32" s="8"/>
      <c r="BQ32" s="14"/>
      <c r="BR32" s="14"/>
      <c r="BS32" s="14"/>
      <c r="BT32" s="14"/>
      <c r="BU32" s="14"/>
      <c r="BV32" s="14"/>
      <c r="BW32" s="14"/>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row>
    <row r="33" spans="1:133" ht="15" customHeight="1" x14ac:dyDescent="0.15">
      <c r="A33" s="77"/>
      <c r="B33" s="250"/>
      <c r="C33" s="250"/>
      <c r="D33" s="250"/>
      <c r="E33" s="250"/>
      <c r="F33" s="250"/>
      <c r="G33" s="250"/>
      <c r="H33" s="250"/>
      <c r="I33" s="258"/>
      <c r="J33" s="258"/>
      <c r="K33" s="258"/>
      <c r="L33" s="258"/>
      <c r="M33" s="258"/>
      <c r="N33" s="270"/>
      <c r="O33" s="258"/>
      <c r="P33" s="259"/>
      <c r="Q33" s="260"/>
      <c r="R33" s="260"/>
      <c r="S33" s="260"/>
      <c r="T33" s="260"/>
      <c r="U33" s="260"/>
      <c r="V33" s="259"/>
      <c r="W33" s="273"/>
      <c r="X33" s="273"/>
      <c r="Y33" s="273"/>
      <c r="Z33" s="273"/>
      <c r="AA33" s="273"/>
      <c r="AB33" s="273"/>
      <c r="AC33" s="273"/>
      <c r="AD33" s="273"/>
      <c r="AE33" s="273"/>
      <c r="AF33" s="273"/>
      <c r="AG33" s="273"/>
      <c r="AH33" s="259"/>
      <c r="AI33" s="213"/>
      <c r="AJ33" s="77"/>
      <c r="AV33" s="8"/>
      <c r="AW33" s="8"/>
      <c r="AX33" s="8"/>
      <c r="AY33" s="8"/>
      <c r="AZ33" s="8"/>
      <c r="BA33" s="8"/>
      <c r="BB33" s="8"/>
      <c r="BC33" s="8"/>
      <c r="BD33" s="8"/>
      <c r="BE33" s="8"/>
      <c r="BF33" s="8"/>
      <c r="BG33" s="8"/>
      <c r="BH33" s="8"/>
      <c r="BI33" s="8"/>
      <c r="BJ33" s="8"/>
      <c r="BK33" s="8"/>
      <c r="BL33" s="8"/>
      <c r="BM33" s="8"/>
      <c r="BN33" s="8"/>
      <c r="BO33" s="8"/>
      <c r="BP33" s="8"/>
      <c r="BQ33" s="14"/>
      <c r="BR33" s="14"/>
      <c r="BS33" s="14"/>
      <c r="BT33" s="14"/>
      <c r="BU33" s="14"/>
      <c r="BV33" s="14"/>
      <c r="BW33" s="14"/>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row>
    <row r="34" spans="1:133" ht="15" customHeight="1" x14ac:dyDescent="0.15">
      <c r="A34" s="77"/>
      <c r="B34" s="250"/>
      <c r="C34" s="250"/>
      <c r="D34" s="250"/>
      <c r="E34" s="250"/>
      <c r="F34" s="250"/>
      <c r="G34" s="250"/>
      <c r="H34" s="250"/>
      <c r="I34" s="258"/>
      <c r="J34" s="258"/>
      <c r="K34" s="258"/>
      <c r="L34" s="258"/>
      <c r="M34" s="258"/>
      <c r="N34" s="270"/>
      <c r="O34" s="258"/>
      <c r="P34" s="259"/>
      <c r="Q34" s="260"/>
      <c r="R34" s="260"/>
      <c r="S34" s="260"/>
      <c r="T34" s="260"/>
      <c r="U34" s="260"/>
      <c r="V34" s="259"/>
      <c r="W34" s="259"/>
      <c r="X34" s="259"/>
      <c r="Y34" s="259"/>
      <c r="Z34" s="259"/>
      <c r="AA34" s="259"/>
      <c r="AB34" s="259"/>
      <c r="AC34" s="259"/>
      <c r="AD34" s="259"/>
      <c r="AE34" s="259"/>
      <c r="AF34" s="259"/>
      <c r="AG34" s="259"/>
      <c r="AH34" s="259"/>
      <c r="AI34" s="213"/>
      <c r="AJ34" s="77"/>
      <c r="AP34" s="6"/>
      <c r="AQ34" s="6"/>
      <c r="AR34" s="6"/>
      <c r="AS34" s="6"/>
      <c r="AT34" s="6"/>
      <c r="AU34" s="8"/>
      <c r="AV34" s="8"/>
      <c r="AW34" s="8"/>
      <c r="AX34" s="8"/>
      <c r="AY34" s="8"/>
      <c r="AZ34" s="8"/>
      <c r="BA34" s="8"/>
      <c r="BB34" s="8"/>
      <c r="BC34" s="8"/>
      <c r="BD34" s="8"/>
      <c r="BE34" s="8"/>
      <c r="BF34" s="8"/>
      <c r="BG34" s="8"/>
      <c r="BH34" s="8"/>
      <c r="BI34" s="8"/>
      <c r="BJ34" s="8"/>
      <c r="BK34" s="8"/>
      <c r="BL34" s="8"/>
      <c r="BM34" s="8"/>
      <c r="BN34" s="8"/>
      <c r="BO34" s="8"/>
      <c r="BP34" s="8"/>
      <c r="BQ34" s="14"/>
      <c r="BR34" s="14"/>
      <c r="BS34" s="14"/>
      <c r="BT34" s="14"/>
      <c r="BU34" s="14"/>
      <c r="BV34" s="14"/>
      <c r="BW34" s="14"/>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row>
    <row r="35" spans="1:133" ht="15" customHeight="1" x14ac:dyDescent="0.15">
      <c r="A35" s="77"/>
      <c r="B35" s="250"/>
      <c r="C35" s="250"/>
      <c r="D35" s="250"/>
      <c r="E35" s="250"/>
      <c r="F35" s="250"/>
      <c r="G35" s="250"/>
      <c r="H35" s="250"/>
      <c r="I35" s="258"/>
      <c r="J35" s="258"/>
      <c r="K35" s="258"/>
      <c r="L35" s="258"/>
      <c r="M35" s="258"/>
      <c r="N35" s="270"/>
      <c r="O35" s="258"/>
      <c r="P35" s="259"/>
      <c r="Q35" s="260"/>
      <c r="R35" s="260"/>
      <c r="S35" s="260"/>
      <c r="T35" s="260"/>
      <c r="U35" s="260"/>
      <c r="V35" s="259"/>
      <c r="W35" s="259"/>
      <c r="X35" s="259"/>
      <c r="Y35" s="259"/>
      <c r="Z35" s="259"/>
      <c r="AA35" s="259"/>
      <c r="AB35" s="259"/>
      <c r="AC35" s="259"/>
      <c r="AD35" s="259"/>
      <c r="AE35" s="259"/>
      <c r="AF35" s="259"/>
      <c r="AG35" s="259"/>
      <c r="AH35" s="259"/>
      <c r="AI35" s="213"/>
      <c r="AJ35" s="77"/>
      <c r="AP35" s="6"/>
      <c r="AQ35" s="6"/>
      <c r="AR35" s="6"/>
      <c r="AS35" s="6"/>
      <c r="AT35" s="6"/>
      <c r="AU35" s="8"/>
      <c r="AV35" s="8"/>
      <c r="AW35" s="8"/>
      <c r="AX35" s="8"/>
      <c r="AY35" s="8"/>
      <c r="AZ35" s="8"/>
      <c r="BA35" s="8"/>
      <c r="BB35" s="8"/>
      <c r="BC35" s="8"/>
      <c r="BD35" s="8"/>
      <c r="BE35" s="8"/>
      <c r="BF35" s="8"/>
      <c r="BG35" s="8"/>
      <c r="BH35" s="8"/>
      <c r="BI35" s="8"/>
      <c r="BJ35" s="8"/>
      <c r="BK35" s="8"/>
      <c r="BL35" s="8"/>
      <c r="BM35" s="8"/>
      <c r="BN35" s="8"/>
      <c r="BO35" s="8"/>
      <c r="BP35" s="8"/>
      <c r="BQ35" s="14"/>
      <c r="BR35" s="14"/>
      <c r="BS35" s="14"/>
      <c r="BT35" s="14"/>
      <c r="BU35" s="14"/>
      <c r="BV35" s="14"/>
      <c r="BW35" s="14"/>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row>
    <row r="36" spans="1:133" ht="15" customHeight="1" x14ac:dyDescent="0.15">
      <c r="A36" s="77"/>
      <c r="B36" s="250"/>
      <c r="C36" s="250"/>
      <c r="D36" s="250"/>
      <c r="E36" s="250"/>
      <c r="F36" s="250"/>
      <c r="G36" s="250"/>
      <c r="H36" s="250"/>
      <c r="I36" s="258"/>
      <c r="J36" s="258"/>
      <c r="K36" s="258"/>
      <c r="L36" s="258"/>
      <c r="M36" s="258"/>
      <c r="N36" s="270"/>
      <c r="O36" s="258"/>
      <c r="P36" s="259"/>
      <c r="Q36" s="260"/>
      <c r="R36" s="260"/>
      <c r="S36" s="260"/>
      <c r="T36" s="260"/>
      <c r="U36" s="260"/>
      <c r="V36" s="259"/>
      <c r="W36" s="273"/>
      <c r="X36" s="273"/>
      <c r="Y36" s="273"/>
      <c r="Z36" s="273"/>
      <c r="AA36" s="273"/>
      <c r="AB36" s="273"/>
      <c r="AC36" s="273"/>
      <c r="AD36" s="273"/>
      <c r="AE36" s="273"/>
      <c r="AF36" s="273"/>
      <c r="AG36" s="273"/>
      <c r="AH36" s="259"/>
      <c r="AI36" s="213"/>
      <c r="AJ36" s="77"/>
      <c r="AP36" s="6"/>
      <c r="AQ36" s="6"/>
      <c r="AR36" s="6"/>
      <c r="AS36" s="6"/>
      <c r="AT36" s="6"/>
      <c r="AU36" s="8"/>
      <c r="AV36" s="8"/>
      <c r="AW36" s="8"/>
      <c r="AX36" s="8"/>
      <c r="AY36" s="8"/>
      <c r="AZ36" s="8"/>
      <c r="BA36" s="8"/>
      <c r="BB36" s="8"/>
      <c r="BC36" s="8"/>
      <c r="BD36" s="8"/>
      <c r="BE36" s="8"/>
      <c r="BF36" s="8"/>
      <c r="BG36" s="8"/>
      <c r="BH36" s="8"/>
      <c r="BI36" s="8"/>
      <c r="BJ36" s="8"/>
      <c r="BK36" s="8"/>
      <c r="BL36" s="8"/>
      <c r="BM36" s="8"/>
      <c r="BN36" s="8"/>
      <c r="BO36" s="8"/>
      <c r="BP36" s="8"/>
      <c r="BQ36" s="14"/>
      <c r="BR36" s="14"/>
      <c r="BS36" s="14"/>
      <c r="BT36" s="14"/>
      <c r="BU36" s="14"/>
      <c r="BV36" s="14"/>
      <c r="BW36" s="14"/>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row>
    <row r="37" spans="1:133" ht="15" customHeight="1" x14ac:dyDescent="0.15">
      <c r="A37" s="77"/>
      <c r="B37" s="250"/>
      <c r="C37" s="250"/>
      <c r="D37" s="250"/>
      <c r="E37" s="250"/>
      <c r="F37" s="250"/>
      <c r="G37" s="250"/>
      <c r="H37" s="250"/>
      <c r="I37" s="258"/>
      <c r="J37" s="258"/>
      <c r="K37" s="258"/>
      <c r="L37" s="258"/>
      <c r="M37" s="258"/>
      <c r="N37" s="270"/>
      <c r="O37" s="271"/>
      <c r="P37" s="260"/>
      <c r="Q37" s="260"/>
      <c r="R37" s="260"/>
      <c r="S37" s="260"/>
      <c r="T37" s="260"/>
      <c r="U37" s="260"/>
      <c r="V37" s="260"/>
      <c r="W37" s="260"/>
      <c r="X37" s="260"/>
      <c r="Y37" s="260"/>
      <c r="Z37" s="260"/>
      <c r="AA37" s="260"/>
      <c r="AB37" s="260"/>
      <c r="AC37" s="260"/>
      <c r="AD37" s="260"/>
      <c r="AE37" s="260"/>
      <c r="AF37" s="260"/>
      <c r="AG37" s="260"/>
      <c r="AH37" s="260"/>
      <c r="AI37" s="213"/>
      <c r="AJ37" s="77"/>
      <c r="AP37" s="6"/>
      <c r="AQ37" s="6"/>
      <c r="AR37" s="6"/>
      <c r="AS37" s="6"/>
      <c r="AT37" s="6"/>
      <c r="AU37" s="8"/>
      <c r="AV37" s="8"/>
      <c r="AW37" s="8"/>
      <c r="AX37" s="8"/>
      <c r="AY37" s="8"/>
      <c r="AZ37" s="8"/>
      <c r="BA37" s="8"/>
      <c r="BB37" s="8"/>
      <c r="BC37" s="8"/>
      <c r="BD37" s="8"/>
      <c r="BE37" s="8"/>
      <c r="BF37" s="8"/>
      <c r="BG37" s="8"/>
      <c r="BH37" s="8"/>
      <c r="BI37" s="8"/>
      <c r="BJ37" s="8"/>
      <c r="BK37" s="8"/>
      <c r="BL37" s="8"/>
      <c r="BM37" s="8"/>
      <c r="BN37" s="8"/>
      <c r="BO37" s="8"/>
      <c r="BP37" s="8"/>
      <c r="BQ37" s="14"/>
      <c r="BR37" s="14"/>
      <c r="BS37" s="14"/>
      <c r="BT37" s="14"/>
      <c r="BU37" s="14"/>
      <c r="BV37" s="14"/>
      <c r="BW37" s="14"/>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row>
    <row r="38" spans="1:133" ht="15" customHeight="1" x14ac:dyDescent="0.15">
      <c r="A38" s="77"/>
      <c r="B38" s="250"/>
      <c r="C38" s="250"/>
      <c r="D38" s="250"/>
      <c r="E38" s="250"/>
      <c r="F38" s="250"/>
      <c r="G38" s="250"/>
      <c r="H38" s="250"/>
      <c r="I38" s="258"/>
      <c r="J38" s="258"/>
      <c r="K38" s="258"/>
      <c r="L38" s="258"/>
      <c r="M38" s="258"/>
      <c r="N38" s="270"/>
      <c r="O38" s="271"/>
      <c r="P38" s="260"/>
      <c r="Q38" s="260"/>
      <c r="R38" s="260"/>
      <c r="S38" s="260"/>
      <c r="T38" s="260"/>
      <c r="U38" s="260"/>
      <c r="V38" s="259"/>
      <c r="W38" s="273"/>
      <c r="X38" s="273"/>
      <c r="Y38" s="273"/>
      <c r="Z38" s="273"/>
      <c r="AA38" s="273"/>
      <c r="AB38" s="273"/>
      <c r="AC38" s="273"/>
      <c r="AD38" s="273"/>
      <c r="AE38" s="273"/>
      <c r="AF38" s="273"/>
      <c r="AG38" s="273"/>
      <c r="AH38" s="259"/>
      <c r="AI38" s="166"/>
      <c r="AJ38" s="77"/>
      <c r="AP38" s="6"/>
      <c r="AQ38" s="6"/>
      <c r="AR38" s="6"/>
      <c r="AS38" s="6"/>
      <c r="AT38" s="6"/>
      <c r="AU38" s="8"/>
      <c r="AV38" s="8"/>
      <c r="AW38" s="8"/>
      <c r="AX38" s="8"/>
      <c r="AY38" s="8"/>
      <c r="AZ38" s="8"/>
      <c r="BA38" s="8"/>
      <c r="BB38" s="8"/>
      <c r="BC38" s="8"/>
      <c r="BD38" s="8"/>
      <c r="BE38" s="8"/>
      <c r="BF38" s="8"/>
      <c r="BG38" s="8"/>
      <c r="BH38" s="8"/>
      <c r="BI38" s="8"/>
      <c r="BJ38" s="8"/>
      <c r="BK38" s="8"/>
      <c r="BL38" s="8"/>
      <c r="BM38" s="8"/>
      <c r="BN38" s="8"/>
      <c r="BO38" s="8"/>
      <c r="BP38" s="8"/>
      <c r="BQ38" s="13"/>
      <c r="BR38" s="13"/>
      <c r="BS38" s="13"/>
      <c r="BT38" s="13"/>
      <c r="BU38" s="13"/>
      <c r="BV38" s="13"/>
      <c r="BW38" s="13"/>
      <c r="BY38" s="1"/>
      <c r="DG38" s="1"/>
      <c r="DH38" s="1"/>
      <c r="DI38" s="1"/>
      <c r="DJ38" s="1"/>
      <c r="DK38" s="1"/>
      <c r="DL38" s="1"/>
      <c r="DM38" s="1"/>
      <c r="DN38" s="1"/>
      <c r="DO38" s="1"/>
      <c r="DP38" s="1"/>
      <c r="DQ38" s="1"/>
      <c r="DR38" s="1"/>
      <c r="DS38" s="1"/>
      <c r="DT38" s="1"/>
      <c r="DU38" s="1"/>
      <c r="DV38" s="1"/>
      <c r="DW38" s="1"/>
      <c r="DX38" s="1"/>
      <c r="DY38" s="1"/>
      <c r="DZ38" s="1"/>
      <c r="EA38" s="1"/>
      <c r="EB38" s="1"/>
      <c r="EC38" s="1"/>
    </row>
    <row r="39" spans="1:133" ht="15" customHeight="1" x14ac:dyDescent="0.15">
      <c r="A39" s="77"/>
      <c r="B39" s="250"/>
      <c r="C39" s="250"/>
      <c r="D39" s="250"/>
      <c r="E39" s="250"/>
      <c r="F39" s="250"/>
      <c r="G39" s="250"/>
      <c r="H39" s="250"/>
      <c r="I39" s="249"/>
      <c r="J39" s="215"/>
      <c r="K39" s="215"/>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9"/>
      <c r="AJ39" s="77"/>
      <c r="AP39" s="6"/>
      <c r="AQ39" s="6"/>
      <c r="AR39" s="6"/>
      <c r="AS39" s="6"/>
      <c r="AT39" s="6"/>
      <c r="AU39" s="8"/>
      <c r="AV39" s="8"/>
      <c r="AW39" s="8"/>
      <c r="AX39" s="8"/>
      <c r="AY39" s="8"/>
      <c r="AZ39" s="8"/>
      <c r="BA39" s="8"/>
      <c r="BB39" s="8"/>
      <c r="BC39" s="8"/>
      <c r="BD39" s="8"/>
      <c r="BE39" s="8"/>
      <c r="BF39" s="8"/>
      <c r="BG39" s="8"/>
      <c r="BH39" s="8"/>
      <c r="BI39" s="8"/>
      <c r="BJ39" s="8"/>
      <c r="BK39" s="8"/>
      <c r="BL39" s="8"/>
      <c r="BM39" s="8"/>
      <c r="BN39" s="8"/>
      <c r="BO39" s="8"/>
      <c r="BP39" s="8"/>
      <c r="BQ39" s="13"/>
      <c r="BR39" s="13"/>
      <c r="BS39" s="13"/>
      <c r="BT39" s="13"/>
      <c r="BU39" s="13"/>
      <c r="BV39" s="13"/>
      <c r="BW39" s="13"/>
      <c r="BY39" s="1"/>
      <c r="DG39" s="1"/>
      <c r="DH39" s="1"/>
      <c r="DI39" s="1"/>
      <c r="DJ39" s="1"/>
      <c r="DK39" s="1"/>
      <c r="DL39" s="1"/>
      <c r="DM39" s="1"/>
      <c r="DN39" s="1"/>
      <c r="DO39" s="1"/>
      <c r="DP39" s="1"/>
      <c r="DQ39" s="1"/>
      <c r="DR39" s="1"/>
      <c r="DS39" s="1"/>
      <c r="DT39" s="1"/>
      <c r="DU39" s="1"/>
      <c r="DV39" s="1"/>
      <c r="DW39" s="1"/>
      <c r="DX39" s="1"/>
      <c r="DY39" s="1"/>
      <c r="DZ39" s="1"/>
      <c r="EA39" s="1"/>
      <c r="EB39" s="1"/>
      <c r="EC39" s="1"/>
    </row>
    <row r="40" spans="1:133" ht="15" customHeight="1" x14ac:dyDescent="0.15">
      <c r="A40" s="77"/>
      <c r="B40" s="250"/>
      <c r="C40" s="250"/>
      <c r="D40" s="250"/>
      <c r="E40" s="250"/>
      <c r="F40" s="250"/>
      <c r="G40" s="250"/>
      <c r="H40" s="250"/>
      <c r="I40" s="221"/>
      <c r="J40" s="142"/>
      <c r="K40" s="142"/>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9"/>
      <c r="AJ40" s="77"/>
      <c r="AP40" s="6"/>
      <c r="AQ40" s="6"/>
      <c r="AR40" s="6"/>
      <c r="AS40" s="6"/>
      <c r="AT40" s="6"/>
      <c r="AU40" s="8"/>
      <c r="AV40" s="8"/>
      <c r="AW40" s="8"/>
      <c r="AX40" s="8"/>
      <c r="AY40" s="8"/>
      <c r="AZ40" s="8"/>
      <c r="BA40" s="8"/>
      <c r="BB40" s="8"/>
      <c r="BC40" s="8"/>
      <c r="BD40" s="8"/>
      <c r="BE40" s="8"/>
      <c r="BF40" s="8"/>
      <c r="BG40" s="8"/>
      <c r="BH40" s="8"/>
      <c r="BI40" s="8"/>
      <c r="BJ40" s="8"/>
      <c r="BK40" s="8"/>
      <c r="BL40" s="8"/>
      <c r="BM40" s="8"/>
      <c r="BN40" s="8"/>
      <c r="BO40" s="8"/>
      <c r="BP40" s="8"/>
      <c r="BQ40" s="14"/>
      <c r="BR40" s="14"/>
      <c r="BS40" s="14"/>
      <c r="BT40" s="14"/>
      <c r="BU40" s="14"/>
      <c r="BV40" s="14"/>
      <c r="BW40" s="14"/>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row>
    <row r="41" spans="1:133" ht="15" customHeight="1" x14ac:dyDescent="0.15">
      <c r="A41" s="77"/>
      <c r="B41" s="250"/>
      <c r="C41" s="250"/>
      <c r="D41" s="250"/>
      <c r="E41" s="250"/>
      <c r="F41" s="250"/>
      <c r="G41" s="250"/>
      <c r="H41" s="250"/>
      <c r="I41" s="221"/>
      <c r="J41" s="142"/>
      <c r="K41" s="142"/>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9"/>
      <c r="AJ41" s="77"/>
      <c r="AP41" s="6"/>
      <c r="AQ41" s="6"/>
      <c r="AR41" s="6"/>
      <c r="AS41" s="6"/>
      <c r="AT41" s="6"/>
      <c r="AU41" s="8"/>
      <c r="AV41" s="8"/>
      <c r="AW41" s="8"/>
      <c r="AX41" s="8"/>
      <c r="AY41" s="8"/>
      <c r="AZ41" s="8"/>
      <c r="BA41" s="8"/>
      <c r="BB41" s="8"/>
      <c r="BC41" s="8"/>
      <c r="BD41" s="8"/>
      <c r="BE41" s="8"/>
      <c r="BF41" s="8"/>
      <c r="BG41" s="8"/>
      <c r="BH41" s="8"/>
      <c r="BI41" s="8"/>
      <c r="BJ41" s="8"/>
      <c r="BK41" s="8"/>
      <c r="BL41" s="8"/>
      <c r="BM41" s="8"/>
      <c r="BN41" s="8"/>
      <c r="BO41" s="8"/>
      <c r="BP41" s="8"/>
      <c r="BQ41" s="14"/>
      <c r="BR41" s="14"/>
      <c r="BS41" s="14"/>
      <c r="BT41" s="14"/>
      <c r="BU41" s="14"/>
      <c r="BV41" s="14"/>
      <c r="BW41" s="14"/>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row>
    <row r="42" spans="1:133" ht="15" customHeight="1" x14ac:dyDescent="0.15">
      <c r="A42" s="77"/>
      <c r="B42" s="124"/>
      <c r="C42" s="124"/>
      <c r="D42" s="124"/>
      <c r="E42" s="124"/>
      <c r="F42" s="124"/>
      <c r="G42" s="124"/>
      <c r="H42" s="124"/>
      <c r="I42" s="221"/>
      <c r="J42" s="142"/>
      <c r="K42" s="142"/>
      <c r="L42" s="142"/>
      <c r="M42" s="142"/>
      <c r="N42" s="142"/>
      <c r="O42" s="142"/>
      <c r="P42" s="164"/>
      <c r="Q42" s="164"/>
      <c r="R42" s="164"/>
      <c r="S42" s="164"/>
      <c r="T42" s="164"/>
      <c r="U42" s="128"/>
      <c r="V42" s="128"/>
      <c r="W42" s="128"/>
      <c r="X42" s="128"/>
      <c r="Y42" s="128"/>
      <c r="Z42" s="128"/>
      <c r="AA42" s="128"/>
      <c r="AB42" s="128"/>
      <c r="AC42" s="128"/>
      <c r="AD42" s="128"/>
      <c r="AE42" s="128"/>
      <c r="AF42" s="128"/>
      <c r="AG42" s="128"/>
      <c r="AH42" s="128"/>
      <c r="AI42" s="128"/>
      <c r="AJ42" s="77"/>
      <c r="AL42" s="664"/>
      <c r="AM42" s="664"/>
      <c r="AN42" s="664"/>
      <c r="AO42" s="664"/>
      <c r="AP42" s="664"/>
      <c r="AQ42" s="664"/>
      <c r="AR42" s="664"/>
      <c r="AS42" s="664"/>
      <c r="AT42" s="664"/>
      <c r="AU42" s="664"/>
      <c r="AV42" s="664"/>
      <c r="AW42" s="664"/>
      <c r="AX42" s="664"/>
      <c r="AY42" s="664"/>
      <c r="AZ42" s="664"/>
      <c r="BA42" s="66"/>
      <c r="BB42" s="8"/>
      <c r="BC42" s="8"/>
      <c r="BD42" s="8"/>
      <c r="BE42" s="8"/>
      <c r="BF42" s="8"/>
      <c r="BG42" s="8"/>
      <c r="BH42" s="8"/>
      <c r="BI42" s="8"/>
      <c r="BJ42" s="8"/>
      <c r="BK42" s="8"/>
      <c r="BL42" s="8"/>
      <c r="BM42" s="8"/>
      <c r="BN42" s="8"/>
      <c r="BO42" s="8"/>
      <c r="BP42" s="8"/>
      <c r="BQ42" s="14"/>
      <c r="BR42" s="14"/>
      <c r="BS42" s="14"/>
      <c r="BT42" s="14"/>
      <c r="BU42" s="14"/>
      <c r="BV42" s="14"/>
      <c r="BW42" s="14"/>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row>
    <row r="43" spans="1:133" ht="15" customHeight="1" x14ac:dyDescent="0.15">
      <c r="A43" s="77"/>
      <c r="B43" s="124"/>
      <c r="C43" s="124"/>
      <c r="D43" s="124"/>
      <c r="E43" s="124"/>
      <c r="F43" s="124"/>
      <c r="G43" s="124"/>
      <c r="H43" s="124"/>
      <c r="I43" s="221"/>
      <c r="J43" s="142"/>
      <c r="K43" s="164"/>
      <c r="L43" s="164"/>
      <c r="M43" s="164"/>
      <c r="N43" s="164"/>
      <c r="O43" s="164"/>
      <c r="P43" s="164"/>
      <c r="Q43" s="164"/>
      <c r="R43" s="164"/>
      <c r="S43" s="164"/>
      <c r="T43" s="164"/>
      <c r="U43" s="128"/>
      <c r="V43" s="128"/>
      <c r="W43" s="128"/>
      <c r="X43" s="128"/>
      <c r="Y43" s="128"/>
      <c r="Z43" s="128"/>
      <c r="AA43" s="128"/>
      <c r="AB43" s="128"/>
      <c r="AC43" s="128"/>
      <c r="AD43" s="128"/>
      <c r="AE43" s="128"/>
      <c r="AF43" s="128"/>
      <c r="AG43" s="128"/>
      <c r="AH43" s="128"/>
      <c r="AI43" s="128"/>
      <c r="AJ43" s="77"/>
      <c r="AL43" s="664"/>
      <c r="AM43" s="664"/>
      <c r="AN43" s="664"/>
      <c r="AO43" s="664"/>
      <c r="AP43" s="664"/>
      <c r="AQ43" s="664"/>
      <c r="AR43" s="664"/>
      <c r="AS43" s="664"/>
      <c r="AT43" s="664"/>
      <c r="AU43" s="664"/>
      <c r="AV43" s="664"/>
      <c r="AW43" s="664"/>
      <c r="AX43" s="664"/>
      <c r="AY43" s="664"/>
      <c r="AZ43" s="664"/>
      <c r="BA43" s="66"/>
      <c r="BB43" s="8"/>
      <c r="BC43" s="8"/>
      <c r="BD43" s="8"/>
      <c r="BE43" s="8"/>
      <c r="BF43" s="8"/>
      <c r="BG43" s="8"/>
      <c r="BH43" s="8"/>
      <c r="BI43" s="8"/>
      <c r="BJ43" s="8"/>
      <c r="BK43" s="8"/>
      <c r="BL43" s="8"/>
      <c r="BM43" s="8"/>
      <c r="BN43" s="8"/>
      <c r="BO43" s="8"/>
      <c r="BP43" s="8"/>
      <c r="BQ43" s="14"/>
      <c r="BR43" s="14"/>
      <c r="BS43" s="14"/>
      <c r="BT43" s="14"/>
      <c r="BU43" s="14"/>
      <c r="BV43" s="14"/>
      <c r="BW43" s="14"/>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row>
    <row r="44" spans="1:133" ht="15" customHeight="1" x14ac:dyDescent="0.15">
      <c r="A44" s="77"/>
      <c r="B44" s="124"/>
      <c r="C44" s="124"/>
      <c r="D44" s="124"/>
      <c r="E44" s="124"/>
      <c r="F44" s="124"/>
      <c r="G44" s="124"/>
      <c r="H44" s="124"/>
      <c r="I44" s="212"/>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77"/>
      <c r="AP44" s="6"/>
      <c r="AQ44" s="6"/>
      <c r="AR44" s="6"/>
      <c r="AS44" s="6"/>
      <c r="AT44" s="6"/>
      <c r="AU44" s="8"/>
      <c r="AV44" s="8"/>
      <c r="AW44" s="8"/>
      <c r="AX44" s="8"/>
      <c r="AY44" s="8"/>
      <c r="AZ44" s="8"/>
      <c r="BA44" s="8"/>
      <c r="BB44" s="8"/>
      <c r="BC44" s="8"/>
      <c r="BD44" s="8"/>
      <c r="BE44" s="8"/>
      <c r="BF44" s="8"/>
      <c r="BG44" s="8"/>
      <c r="BH44" s="8"/>
      <c r="BI44" s="8"/>
      <c r="BJ44" s="8"/>
      <c r="BK44" s="8"/>
      <c r="BL44" s="8"/>
      <c r="BM44" s="8"/>
      <c r="BN44" s="8"/>
      <c r="BO44" s="8"/>
      <c r="BP44" s="8"/>
      <c r="BQ44" s="14"/>
      <c r="BR44" s="14"/>
      <c r="BS44" s="14"/>
      <c r="BT44" s="14"/>
      <c r="BU44" s="14"/>
      <c r="BV44" s="14"/>
      <c r="BW44" s="14"/>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row>
    <row r="45" spans="1:133" ht="15" customHeight="1" x14ac:dyDescent="0.15">
      <c r="A45" s="77"/>
      <c r="B45" s="218"/>
      <c r="C45" s="95"/>
      <c r="D45" s="95"/>
      <c r="E45" s="95"/>
      <c r="F45" s="95"/>
      <c r="G45" s="95"/>
      <c r="H45" s="218"/>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77"/>
      <c r="AP45" s="6"/>
      <c r="AQ45" s="6"/>
      <c r="AR45" s="6"/>
      <c r="AS45" s="6"/>
      <c r="AT45" s="6"/>
      <c r="AU45" s="8"/>
      <c r="AV45" s="8"/>
      <c r="AW45" s="8"/>
      <c r="AX45" s="8"/>
      <c r="AY45" s="8"/>
      <c r="AZ45" s="8"/>
      <c r="BA45" s="8"/>
      <c r="BB45" s="8"/>
      <c r="BC45" s="8"/>
      <c r="BD45" s="8"/>
      <c r="BE45" s="8"/>
      <c r="BF45" s="8"/>
      <c r="BG45" s="8"/>
      <c r="BH45" s="8"/>
      <c r="BI45" s="8"/>
      <c r="BJ45" s="8"/>
      <c r="BK45" s="8"/>
      <c r="BL45" s="8"/>
      <c r="BM45" s="8"/>
      <c r="BN45" s="8"/>
      <c r="BO45" s="8"/>
      <c r="BP45" s="8"/>
      <c r="BQ45" s="14"/>
      <c r="BR45" s="14"/>
      <c r="BS45" s="14"/>
      <c r="BT45" s="14"/>
      <c r="BU45" s="14"/>
      <c r="BV45" s="14"/>
      <c r="BW45" s="14"/>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row>
    <row r="46" spans="1:133" ht="15" customHeight="1" x14ac:dyDescent="0.15">
      <c r="A46" s="77"/>
      <c r="B46" s="218"/>
      <c r="C46" s="111"/>
      <c r="D46" s="111"/>
      <c r="E46" s="111"/>
      <c r="F46" s="111"/>
      <c r="G46" s="111"/>
      <c r="H46" s="218"/>
      <c r="I46" s="215"/>
      <c r="J46" s="221"/>
      <c r="K46" s="142"/>
      <c r="L46" s="164"/>
      <c r="M46" s="164"/>
      <c r="N46" s="164"/>
      <c r="O46" s="164"/>
      <c r="P46" s="164"/>
      <c r="Q46" s="164"/>
      <c r="R46" s="164"/>
      <c r="S46" s="164"/>
      <c r="T46" s="164"/>
      <c r="U46" s="221"/>
      <c r="V46" s="142"/>
      <c r="W46" s="128"/>
      <c r="X46" s="128"/>
      <c r="Y46" s="128"/>
      <c r="Z46" s="128"/>
      <c r="AA46" s="128"/>
      <c r="AB46" s="221"/>
      <c r="AC46" s="142"/>
      <c r="AD46" s="128"/>
      <c r="AE46" s="128"/>
      <c r="AF46" s="128"/>
      <c r="AG46" s="128"/>
      <c r="AH46" s="128"/>
      <c r="AI46" s="128"/>
      <c r="AJ46" s="77"/>
      <c r="AP46" s="6"/>
      <c r="AQ46" s="6"/>
      <c r="AR46" s="6"/>
      <c r="AS46" s="6"/>
      <c r="AT46" s="6"/>
      <c r="AU46" s="8"/>
      <c r="AV46" s="8"/>
      <c r="AW46" s="8"/>
      <c r="AX46" s="8"/>
      <c r="AY46" s="8"/>
      <c r="AZ46" s="8"/>
      <c r="BA46" s="8"/>
      <c r="BB46" s="8"/>
      <c r="BC46" s="8"/>
      <c r="BD46" s="8"/>
      <c r="BE46" s="8"/>
      <c r="BF46" s="8"/>
      <c r="BG46" s="8"/>
      <c r="BH46" s="8"/>
      <c r="BI46" s="8"/>
      <c r="BJ46" s="8"/>
      <c r="BK46" s="8"/>
      <c r="BL46" s="8"/>
      <c r="BM46" s="8"/>
      <c r="BN46" s="8"/>
      <c r="BO46" s="8"/>
      <c r="BP46" s="8"/>
      <c r="BQ46" s="14"/>
      <c r="BR46" s="14"/>
      <c r="BS46" s="14"/>
      <c r="BT46" s="14"/>
      <c r="BU46" s="14"/>
      <c r="BV46" s="14"/>
      <c r="BW46" s="14"/>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row>
    <row r="47" spans="1:133" ht="15" customHeight="1" x14ac:dyDescent="0.15">
      <c r="A47" s="77"/>
      <c r="B47" s="124"/>
      <c r="C47" s="124"/>
      <c r="D47" s="124"/>
      <c r="E47" s="124"/>
      <c r="F47" s="124"/>
      <c r="G47" s="124"/>
      <c r="H47" s="124"/>
      <c r="I47" s="212"/>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77"/>
      <c r="AP47" s="6"/>
      <c r="AQ47" s="6"/>
      <c r="AR47" s="6"/>
      <c r="AS47" s="6"/>
      <c r="AT47" s="6"/>
      <c r="AU47" s="8"/>
      <c r="AV47" s="8"/>
      <c r="AW47" s="8"/>
      <c r="AX47" s="8"/>
      <c r="AY47" s="8"/>
      <c r="AZ47" s="8"/>
      <c r="BA47" s="8"/>
      <c r="BB47" s="8"/>
      <c r="BC47" s="8"/>
      <c r="BD47" s="8"/>
      <c r="BE47" s="8"/>
      <c r="BF47" s="8"/>
      <c r="BG47" s="8"/>
      <c r="BH47" s="8"/>
      <c r="BI47" s="8"/>
      <c r="BJ47" s="8"/>
      <c r="BK47" s="8"/>
      <c r="BL47" s="8"/>
      <c r="BM47" s="8"/>
      <c r="BN47" s="8"/>
      <c r="BO47" s="8"/>
      <c r="BP47" s="8"/>
      <c r="BQ47" s="14"/>
      <c r="BR47" s="13"/>
      <c r="BS47" s="13"/>
      <c r="BT47" s="13"/>
      <c r="BU47" s="13"/>
      <c r="BV47" s="13"/>
      <c r="BW47" s="13"/>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row>
    <row r="48" spans="1:133" ht="15" customHeight="1" x14ac:dyDescent="0.15">
      <c r="A48" s="77"/>
      <c r="B48" s="124"/>
      <c r="C48" s="124"/>
      <c r="D48" s="124"/>
      <c r="E48" s="124"/>
      <c r="F48" s="124"/>
      <c r="G48" s="124"/>
      <c r="H48" s="124"/>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77"/>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14"/>
      <c r="BR48" s="13"/>
      <c r="BS48" s="13"/>
      <c r="BT48" s="13"/>
      <c r="BU48" s="13"/>
      <c r="BV48" s="13"/>
      <c r="BW48" s="13"/>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row>
    <row r="49" spans="1:133" ht="15" customHeight="1" x14ac:dyDescent="0.15">
      <c r="A49" s="77"/>
      <c r="B49" s="124"/>
      <c r="C49" s="124"/>
      <c r="D49" s="124"/>
      <c r="E49" s="124"/>
      <c r="F49" s="124"/>
      <c r="G49" s="124"/>
      <c r="H49" s="124"/>
      <c r="I49" s="215"/>
      <c r="J49" s="221"/>
      <c r="K49" s="142"/>
      <c r="L49" s="216"/>
      <c r="M49" s="216"/>
      <c r="N49" s="216"/>
      <c r="O49" s="216"/>
      <c r="P49" s="216"/>
      <c r="Q49" s="216"/>
      <c r="R49" s="216"/>
      <c r="S49" s="216"/>
      <c r="T49" s="215"/>
      <c r="U49" s="221"/>
      <c r="V49" s="142"/>
      <c r="W49" s="217"/>
      <c r="X49" s="217"/>
      <c r="Y49" s="217"/>
      <c r="Z49" s="216"/>
      <c r="AA49" s="216"/>
      <c r="AB49" s="216"/>
      <c r="AC49" s="216"/>
      <c r="AD49" s="216"/>
      <c r="AE49" s="216"/>
      <c r="AF49" s="216"/>
      <c r="AG49" s="216"/>
      <c r="AH49" s="217"/>
      <c r="AI49" s="217"/>
      <c r="AJ49" s="77"/>
      <c r="AP49" s="6"/>
      <c r="AQ49" s="6"/>
      <c r="AR49" s="8"/>
      <c r="AS49" s="8"/>
      <c r="AT49" s="8"/>
      <c r="AU49" s="8"/>
      <c r="AV49" s="8"/>
      <c r="AW49" s="8"/>
      <c r="AX49" s="8"/>
      <c r="AY49" s="8"/>
      <c r="AZ49" s="8"/>
      <c r="BA49" s="8"/>
      <c r="BB49" s="8"/>
      <c r="BC49" s="8"/>
      <c r="BD49" s="8"/>
      <c r="BE49" s="8"/>
      <c r="BF49" s="8"/>
      <c r="BG49" s="9"/>
      <c r="BH49" s="9"/>
      <c r="BI49" s="9"/>
      <c r="BJ49" s="9"/>
      <c r="BK49" s="9"/>
      <c r="BL49" s="9"/>
      <c r="BM49" s="9"/>
      <c r="BN49" s="9"/>
      <c r="BO49" s="9"/>
      <c r="BP49" s="9"/>
      <c r="BQ49" s="9"/>
      <c r="BR49" s="9"/>
      <c r="BS49" s="9"/>
      <c r="BT49" s="9"/>
      <c r="BU49" s="9"/>
      <c r="BV49" s="4"/>
      <c r="BW49" s="4"/>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row>
    <row r="50" spans="1:133" ht="15" customHeight="1" x14ac:dyDescent="0.15">
      <c r="A50" s="77"/>
      <c r="B50" s="124"/>
      <c r="C50" s="124"/>
      <c r="D50" s="124"/>
      <c r="E50" s="124"/>
      <c r="F50" s="124"/>
      <c r="G50" s="124"/>
      <c r="H50" s="124"/>
      <c r="I50" s="212"/>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77"/>
      <c r="AP50" s="6"/>
      <c r="AQ50" s="6"/>
      <c r="AR50" s="8"/>
      <c r="AS50" s="8"/>
      <c r="AT50" s="8"/>
      <c r="AU50" s="8"/>
      <c r="AV50" s="8"/>
      <c r="AW50" s="8"/>
      <c r="AX50" s="8"/>
      <c r="AY50" s="8"/>
      <c r="AZ50" s="8"/>
      <c r="BA50" s="8"/>
      <c r="BB50" s="8"/>
      <c r="BC50" s="8"/>
      <c r="BD50" s="8"/>
      <c r="BE50" s="8"/>
      <c r="BF50" s="8"/>
      <c r="BG50" s="9"/>
      <c r="BH50" s="9"/>
      <c r="BI50" s="9"/>
      <c r="BJ50" s="9"/>
      <c r="BK50" s="9"/>
      <c r="BL50" s="9"/>
      <c r="BM50" s="9"/>
      <c r="BN50" s="9"/>
      <c r="BO50" s="9"/>
      <c r="BP50" s="9"/>
      <c r="BQ50" s="9"/>
      <c r="BR50" s="9"/>
      <c r="BS50" s="9"/>
      <c r="BT50" s="9"/>
      <c r="BU50" s="9"/>
      <c r="BV50" s="4"/>
      <c r="BW50" s="4"/>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row>
    <row r="51" spans="1:133" ht="15" customHeight="1" x14ac:dyDescent="0.15">
      <c r="A51" s="77"/>
      <c r="B51" s="218"/>
      <c r="C51" s="95"/>
      <c r="D51" s="95"/>
      <c r="E51" s="95"/>
      <c r="F51" s="95"/>
      <c r="G51" s="95"/>
      <c r="H51" s="218"/>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77"/>
      <c r="AP51" s="6"/>
      <c r="AQ51" s="6"/>
      <c r="AR51" s="6"/>
      <c r="AS51" s="6"/>
      <c r="AT51" s="6"/>
      <c r="AU51" s="6"/>
      <c r="AV51" s="6"/>
      <c r="AW51" s="6"/>
      <c r="AX51" s="6"/>
      <c r="AY51" s="6"/>
      <c r="AZ51" s="6"/>
      <c r="BA51" s="8"/>
      <c r="BB51" s="8"/>
      <c r="BC51" s="8"/>
      <c r="BD51" s="8"/>
      <c r="BE51" s="8"/>
      <c r="BF51" s="8"/>
      <c r="BG51" s="9"/>
      <c r="BH51" s="9"/>
      <c r="BI51" s="9"/>
      <c r="BJ51" s="9"/>
      <c r="BK51" s="9"/>
      <c r="BL51" s="9"/>
      <c r="BM51" s="9"/>
      <c r="BN51" s="9"/>
      <c r="BO51" s="9"/>
      <c r="BP51" s="9"/>
      <c r="BQ51" s="9"/>
      <c r="BR51" s="9"/>
      <c r="BS51" s="9"/>
      <c r="BT51" s="9"/>
      <c r="BU51" s="9"/>
      <c r="BV51" s="4"/>
      <c r="BW51" s="4"/>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row>
    <row r="52" spans="1:133" ht="15" customHeight="1" x14ac:dyDescent="0.15">
      <c r="A52" s="77"/>
      <c r="B52" s="218"/>
      <c r="C52" s="111"/>
      <c r="D52" s="111"/>
      <c r="E52" s="111"/>
      <c r="F52" s="111"/>
      <c r="G52" s="111"/>
      <c r="H52" s="218"/>
      <c r="I52" s="215"/>
      <c r="J52" s="221"/>
      <c r="K52" s="142"/>
      <c r="L52" s="216"/>
      <c r="M52" s="216"/>
      <c r="N52" s="216"/>
      <c r="O52" s="216"/>
      <c r="P52" s="215"/>
      <c r="Q52" s="215"/>
      <c r="R52" s="216"/>
      <c r="S52" s="216"/>
      <c r="T52" s="216"/>
      <c r="U52" s="215"/>
      <c r="V52" s="215"/>
      <c r="W52" s="217"/>
      <c r="X52" s="217"/>
      <c r="Y52" s="217"/>
      <c r="Z52" s="216"/>
      <c r="AA52" s="216"/>
      <c r="AB52" s="216"/>
      <c r="AC52" s="216"/>
      <c r="AD52" s="216"/>
      <c r="AE52" s="216"/>
      <c r="AF52" s="216"/>
      <c r="AG52" s="216"/>
      <c r="AH52" s="217"/>
      <c r="AI52" s="217"/>
      <c r="AJ52" s="77"/>
      <c r="AP52" s="6"/>
      <c r="AQ52" s="6"/>
      <c r="AR52" s="6"/>
      <c r="AS52" s="6"/>
      <c r="AT52" s="6"/>
      <c r="AU52" s="6"/>
      <c r="AV52" s="6"/>
      <c r="AW52" s="6"/>
      <c r="AX52" s="6"/>
      <c r="AY52" s="6"/>
      <c r="AZ52" s="6"/>
      <c r="BA52" s="8"/>
      <c r="BB52" s="8"/>
      <c r="BC52" s="8"/>
      <c r="BD52" s="8"/>
      <c r="BE52" s="8"/>
      <c r="BF52" s="8"/>
      <c r="BG52" s="9"/>
      <c r="BH52" s="9"/>
      <c r="BI52" s="9"/>
      <c r="BJ52" s="9"/>
      <c r="BK52" s="9"/>
      <c r="BL52" s="9"/>
      <c r="BM52" s="9"/>
      <c r="BN52" s="9"/>
      <c r="BO52" s="9"/>
      <c r="BP52" s="9"/>
      <c r="BQ52" s="9"/>
      <c r="BR52" s="9"/>
      <c r="BS52" s="9"/>
      <c r="BT52" s="9"/>
      <c r="BU52" s="9"/>
      <c r="BV52" s="4"/>
      <c r="BW52" s="4"/>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row>
    <row r="53" spans="1:133" ht="15" customHeight="1" x14ac:dyDescent="0.15">
      <c r="A53" s="77"/>
      <c r="B53" s="218"/>
      <c r="C53" s="111"/>
      <c r="D53" s="111"/>
      <c r="E53" s="111"/>
      <c r="F53" s="111"/>
      <c r="G53" s="111"/>
      <c r="H53" s="218"/>
      <c r="I53" s="215"/>
      <c r="J53" s="221"/>
      <c r="K53" s="142"/>
      <c r="L53" s="216"/>
      <c r="M53" s="216"/>
      <c r="N53" s="216"/>
      <c r="O53" s="216"/>
      <c r="P53" s="216"/>
      <c r="Q53" s="216"/>
      <c r="R53" s="216"/>
      <c r="S53" s="216"/>
      <c r="T53" s="216"/>
      <c r="U53" s="221"/>
      <c r="V53" s="142"/>
      <c r="W53" s="217"/>
      <c r="X53" s="217"/>
      <c r="Y53" s="217"/>
      <c r="Z53" s="217"/>
      <c r="AA53" s="217"/>
      <c r="AB53" s="217"/>
      <c r="AC53" s="217"/>
      <c r="AD53" s="217"/>
      <c r="AE53" s="217"/>
      <c r="AF53" s="217"/>
      <c r="AG53" s="217"/>
      <c r="AH53" s="217"/>
      <c r="AI53" s="217"/>
      <c r="AJ53" s="77"/>
      <c r="AP53" s="6"/>
      <c r="AQ53" s="6"/>
      <c r="AR53" s="6"/>
      <c r="AS53" s="6"/>
      <c r="AT53" s="6"/>
      <c r="AU53" s="6"/>
      <c r="AV53" s="6"/>
      <c r="AW53" s="6"/>
      <c r="AX53" s="6"/>
      <c r="AY53" s="6"/>
      <c r="AZ53" s="6"/>
      <c r="BA53" s="8"/>
      <c r="BB53" s="8"/>
      <c r="BC53" s="8"/>
      <c r="BD53" s="8"/>
      <c r="BE53" s="8"/>
      <c r="BF53" s="8"/>
      <c r="BG53" s="9"/>
      <c r="BH53" s="9"/>
      <c r="BI53" s="9"/>
      <c r="BJ53" s="9"/>
      <c r="BK53" s="9"/>
      <c r="BL53" s="9"/>
      <c r="BM53" s="9"/>
      <c r="BN53" s="9"/>
      <c r="BO53" s="9"/>
      <c r="BP53" s="9"/>
      <c r="BQ53" s="9"/>
      <c r="BR53" s="9"/>
      <c r="BS53" s="9"/>
      <c r="BT53" s="9"/>
      <c r="BU53" s="9"/>
      <c r="BV53" s="5"/>
      <c r="BW53" s="5"/>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row>
    <row r="54" spans="1:133" ht="15" customHeight="1" x14ac:dyDescent="0.15">
      <c r="A54" s="77"/>
      <c r="B54" s="218"/>
      <c r="C54" s="111"/>
      <c r="D54" s="111"/>
      <c r="E54" s="111"/>
      <c r="F54" s="111"/>
      <c r="G54" s="111"/>
      <c r="H54" s="218"/>
      <c r="I54" s="215"/>
      <c r="J54" s="221"/>
      <c r="K54" s="142"/>
      <c r="L54" s="216"/>
      <c r="M54" s="216"/>
      <c r="N54" s="216"/>
      <c r="O54" s="216"/>
      <c r="P54" s="216"/>
      <c r="Q54" s="216"/>
      <c r="R54" s="216"/>
      <c r="S54" s="216"/>
      <c r="T54" s="216"/>
      <c r="U54" s="221"/>
      <c r="V54" s="142"/>
      <c r="W54" s="217"/>
      <c r="X54" s="217"/>
      <c r="Y54" s="217"/>
      <c r="Z54" s="217"/>
      <c r="AA54" s="217"/>
      <c r="AB54" s="217"/>
      <c r="AC54" s="217"/>
      <c r="AD54" s="217"/>
      <c r="AE54" s="217"/>
      <c r="AF54" s="217"/>
      <c r="AG54" s="217"/>
      <c r="AH54" s="217"/>
      <c r="AI54" s="217"/>
      <c r="AJ54" s="77"/>
      <c r="AP54" s="6"/>
      <c r="AQ54" s="6"/>
      <c r="AR54" s="6"/>
      <c r="AS54" s="6"/>
      <c r="AT54" s="6"/>
      <c r="AU54" s="6"/>
      <c r="AV54" s="6"/>
      <c r="AW54" s="6"/>
      <c r="AX54" s="6"/>
      <c r="AY54" s="6"/>
      <c r="AZ54" s="6"/>
      <c r="BA54" s="8"/>
      <c r="BB54" s="8"/>
      <c r="BC54" s="8"/>
      <c r="BD54" s="8"/>
      <c r="BE54" s="8"/>
      <c r="BF54" s="8"/>
      <c r="BG54" s="9"/>
      <c r="BH54" s="9"/>
      <c r="BI54" s="9"/>
      <c r="BJ54" s="9"/>
      <c r="BK54" s="9"/>
      <c r="BL54" s="9"/>
      <c r="BM54" s="9"/>
      <c r="BN54" s="9"/>
      <c r="BO54" s="9"/>
      <c r="BP54" s="9"/>
      <c r="BQ54" s="9"/>
      <c r="BR54" s="9"/>
      <c r="BS54" s="9"/>
      <c r="BT54" s="9"/>
      <c r="BU54" s="9"/>
      <c r="BV54" s="5"/>
      <c r="BW54" s="5"/>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row>
    <row r="55" spans="1:133" ht="15" customHeight="1" x14ac:dyDescent="0.15">
      <c r="A55" s="77"/>
      <c r="B55" s="124"/>
      <c r="C55" s="124"/>
      <c r="D55" s="124"/>
      <c r="E55" s="124"/>
      <c r="F55" s="124"/>
      <c r="G55" s="124"/>
      <c r="H55" s="124"/>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77"/>
      <c r="AP55" s="6"/>
      <c r="AQ55" s="6"/>
      <c r="AR55" s="6"/>
      <c r="AS55" s="6"/>
      <c r="AT55" s="6"/>
      <c r="AU55" s="6"/>
      <c r="AV55" s="6"/>
      <c r="AW55" s="6"/>
      <c r="AX55" s="6"/>
      <c r="AY55" s="6"/>
      <c r="AZ55" s="6"/>
      <c r="BA55" s="8"/>
      <c r="BB55" s="8"/>
      <c r="BC55" s="8"/>
      <c r="BD55" s="8"/>
      <c r="BE55" s="8"/>
      <c r="BF55" s="8"/>
      <c r="BG55" s="9"/>
      <c r="BH55" s="9"/>
      <c r="BI55" s="9"/>
      <c r="BJ55" s="9"/>
      <c r="BK55" s="9"/>
      <c r="BL55" s="9"/>
      <c r="BM55" s="9"/>
      <c r="BN55" s="9"/>
      <c r="BO55" s="9"/>
      <c r="BP55" s="9"/>
      <c r="BQ55" s="9"/>
      <c r="BR55" s="9"/>
      <c r="BS55" s="9"/>
      <c r="BT55" s="9"/>
      <c r="BU55" s="9"/>
      <c r="BV55" s="5"/>
      <c r="BW55" s="5"/>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row>
    <row r="56" spans="1:133" ht="15" customHeight="1" x14ac:dyDescent="0.15">
      <c r="A56" s="77"/>
      <c r="B56" s="218"/>
      <c r="C56" s="95"/>
      <c r="D56" s="95"/>
      <c r="E56" s="95"/>
      <c r="F56" s="95"/>
      <c r="G56" s="95"/>
      <c r="H56" s="218"/>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77"/>
      <c r="AP56" s="6"/>
      <c r="AQ56" s="6"/>
      <c r="AR56" s="6"/>
      <c r="AS56" s="6"/>
      <c r="AT56" s="6"/>
      <c r="AU56" s="6"/>
      <c r="AV56" s="6"/>
      <c r="AW56" s="6"/>
      <c r="AX56" s="6"/>
      <c r="AY56" s="6"/>
      <c r="AZ56" s="6"/>
      <c r="BA56" s="8"/>
      <c r="BB56" s="8"/>
      <c r="BC56" s="8"/>
      <c r="BD56" s="8"/>
      <c r="BE56" s="8"/>
      <c r="BF56" s="8"/>
      <c r="BG56" s="9"/>
      <c r="BH56" s="9"/>
      <c r="BI56" s="9"/>
      <c r="BJ56" s="9"/>
      <c r="BK56" s="9"/>
      <c r="BL56" s="9"/>
      <c r="BM56" s="9"/>
      <c r="BN56" s="9"/>
      <c r="BO56" s="9"/>
      <c r="BP56" s="9"/>
      <c r="BQ56" s="9"/>
      <c r="BR56" s="9"/>
      <c r="BS56" s="9"/>
      <c r="BT56" s="9"/>
      <c r="BU56" s="9"/>
      <c r="BV56" s="5"/>
      <c r="BW56" s="5"/>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row>
    <row r="57" spans="1:133" ht="15" customHeight="1" x14ac:dyDescent="0.15">
      <c r="A57" s="77"/>
      <c r="B57" s="218"/>
      <c r="C57" s="111"/>
      <c r="D57" s="111"/>
      <c r="E57" s="111"/>
      <c r="F57" s="111"/>
      <c r="G57" s="111"/>
      <c r="H57" s="218"/>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77"/>
      <c r="AP57" s="6"/>
      <c r="AQ57" s="6"/>
      <c r="AR57" s="6"/>
      <c r="AS57" s="6"/>
      <c r="AT57" s="6"/>
      <c r="AU57" s="6"/>
      <c r="AV57" s="6"/>
      <c r="AW57" s="6"/>
      <c r="AX57" s="6"/>
      <c r="AY57" s="6"/>
      <c r="AZ57" s="6"/>
      <c r="BA57" s="8"/>
      <c r="BB57" s="8"/>
      <c r="BC57" s="8"/>
      <c r="BD57" s="8"/>
      <c r="BE57" s="8"/>
      <c r="BF57" s="8"/>
      <c r="BG57" s="9"/>
      <c r="BH57" s="9"/>
      <c r="BI57" s="9"/>
      <c r="BJ57" s="9"/>
      <c r="BK57" s="9"/>
      <c r="BL57" s="9"/>
      <c r="BM57" s="9"/>
      <c r="BN57" s="9"/>
      <c r="BO57" s="9"/>
      <c r="BP57" s="9"/>
      <c r="BQ57" s="9"/>
      <c r="BR57" s="9"/>
      <c r="BS57" s="9"/>
      <c r="BT57" s="9"/>
      <c r="BU57" s="9"/>
      <c r="BV57" s="4"/>
      <c r="BW57" s="4"/>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row>
    <row r="58" spans="1:133" ht="15" customHeight="1" x14ac:dyDescent="0.15">
      <c r="A58" s="77"/>
      <c r="B58" s="218"/>
      <c r="C58" s="111"/>
      <c r="D58" s="111"/>
      <c r="E58" s="111"/>
      <c r="F58" s="111"/>
      <c r="G58" s="111"/>
      <c r="H58" s="218"/>
      <c r="I58" s="221"/>
      <c r="J58" s="142"/>
      <c r="K58" s="111"/>
      <c r="L58" s="111"/>
      <c r="M58" s="111"/>
      <c r="N58" s="111"/>
      <c r="O58" s="111"/>
      <c r="P58" s="111"/>
      <c r="Q58" s="111"/>
      <c r="R58" s="111"/>
      <c r="S58" s="111"/>
      <c r="T58" s="111"/>
      <c r="U58" s="111"/>
      <c r="V58" s="217"/>
      <c r="W58" s="217"/>
      <c r="X58" s="217"/>
      <c r="Y58" s="217"/>
      <c r="Z58" s="217"/>
      <c r="AA58" s="217"/>
      <c r="AB58" s="217"/>
      <c r="AC58" s="217"/>
      <c r="AD58" s="217"/>
      <c r="AE58" s="217"/>
      <c r="AF58" s="216"/>
      <c r="AG58" s="216"/>
      <c r="AH58" s="216"/>
      <c r="AI58" s="217"/>
      <c r="AJ58" s="77"/>
      <c r="AP58" s="6"/>
      <c r="AQ58" s="6"/>
      <c r="AR58" s="6"/>
      <c r="AS58" s="6"/>
      <c r="AT58" s="6"/>
      <c r="AU58" s="6"/>
      <c r="AV58" s="6"/>
      <c r="AW58" s="6"/>
      <c r="AX58" s="6"/>
      <c r="AY58" s="6"/>
      <c r="AZ58" s="6"/>
      <c r="BA58" s="8"/>
      <c r="BB58" s="8"/>
      <c r="BC58" s="8"/>
      <c r="BD58" s="8"/>
      <c r="BE58" s="8"/>
      <c r="BF58" s="8"/>
      <c r="BG58" s="9"/>
      <c r="BH58" s="9"/>
      <c r="BI58" s="9"/>
      <c r="BJ58" s="9"/>
      <c r="BK58" s="9"/>
      <c r="BL58" s="9"/>
      <c r="BM58" s="9"/>
      <c r="BN58" s="9"/>
      <c r="BO58" s="9"/>
      <c r="BP58" s="9"/>
      <c r="BQ58" s="9"/>
      <c r="BR58" s="9"/>
      <c r="BS58" s="9"/>
      <c r="BT58" s="9"/>
      <c r="BU58" s="9"/>
      <c r="BV58" s="4"/>
      <c r="BW58" s="4"/>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row>
    <row r="59" spans="1:133" ht="15" customHeight="1" x14ac:dyDescent="0.15">
      <c r="A59" s="77"/>
      <c r="B59" s="124"/>
      <c r="C59" s="124"/>
      <c r="D59" s="124"/>
      <c r="E59" s="124"/>
      <c r="F59" s="124"/>
      <c r="G59" s="124"/>
      <c r="H59" s="124"/>
      <c r="I59" s="217"/>
      <c r="J59" s="122"/>
      <c r="K59" s="122"/>
      <c r="L59" s="122"/>
      <c r="M59" s="122"/>
      <c r="N59" s="217"/>
      <c r="O59" s="217"/>
      <c r="P59" s="217"/>
      <c r="Q59" s="122"/>
      <c r="R59" s="122"/>
      <c r="S59" s="122"/>
      <c r="T59" s="122"/>
      <c r="U59" s="122"/>
      <c r="V59" s="122"/>
      <c r="W59" s="122"/>
      <c r="X59" s="122"/>
      <c r="Y59" s="122"/>
      <c r="Z59" s="122"/>
      <c r="AA59" s="122"/>
      <c r="AB59" s="217"/>
      <c r="AC59" s="217"/>
      <c r="AD59" s="217"/>
      <c r="AE59" s="216"/>
      <c r="AF59" s="216"/>
      <c r="AG59" s="216"/>
      <c r="AH59" s="216"/>
      <c r="AI59" s="217"/>
      <c r="AJ59" s="77"/>
      <c r="AP59" s="6"/>
      <c r="AQ59" s="6"/>
      <c r="AR59" s="6"/>
      <c r="AS59" s="6"/>
      <c r="AT59" s="6"/>
      <c r="AU59" s="6"/>
      <c r="AV59" s="6"/>
      <c r="AW59" s="6"/>
      <c r="AX59" s="6"/>
      <c r="AY59" s="6"/>
      <c r="AZ59" s="6"/>
      <c r="BA59" s="8"/>
      <c r="BB59" s="8"/>
      <c r="BC59" s="8"/>
      <c r="BD59" s="8"/>
      <c r="BE59" s="8"/>
      <c r="BF59" s="8"/>
      <c r="BG59" s="9"/>
      <c r="BH59" s="9"/>
      <c r="BI59" s="9"/>
      <c r="BJ59" s="9"/>
      <c r="BK59" s="9"/>
      <c r="BL59" s="9"/>
      <c r="BM59" s="9"/>
      <c r="BN59" s="9"/>
      <c r="BO59" s="9"/>
      <c r="BP59" s="9"/>
      <c r="BQ59" s="9"/>
      <c r="BR59" s="9"/>
      <c r="BS59" s="9"/>
      <c r="BT59" s="9"/>
      <c r="BU59" s="9"/>
      <c r="BV59" s="4"/>
      <c r="BW59" s="4"/>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row>
    <row r="60" spans="1:133" ht="15" customHeight="1" x14ac:dyDescent="0.15">
      <c r="A60" s="77"/>
      <c r="B60" s="124"/>
      <c r="C60" s="124"/>
      <c r="D60" s="124"/>
      <c r="E60" s="124"/>
      <c r="F60" s="124"/>
      <c r="G60" s="124"/>
      <c r="H60" s="124"/>
      <c r="I60" s="217"/>
      <c r="J60" s="122"/>
      <c r="K60" s="122"/>
      <c r="L60" s="122"/>
      <c r="M60" s="122"/>
      <c r="N60" s="217"/>
      <c r="O60" s="217"/>
      <c r="P60" s="217"/>
      <c r="Q60" s="122"/>
      <c r="R60" s="122"/>
      <c r="S60" s="122"/>
      <c r="T60" s="122"/>
      <c r="U60" s="122"/>
      <c r="V60" s="122"/>
      <c r="W60" s="122"/>
      <c r="X60" s="122"/>
      <c r="Y60" s="122"/>
      <c r="Z60" s="122"/>
      <c r="AA60" s="122"/>
      <c r="AB60" s="217"/>
      <c r="AC60" s="217"/>
      <c r="AD60" s="217"/>
      <c r="AE60" s="216"/>
      <c r="AF60" s="216"/>
      <c r="AG60" s="216"/>
      <c r="AH60" s="216"/>
      <c r="AI60" s="217"/>
      <c r="AJ60" s="77"/>
      <c r="AP60" s="6"/>
      <c r="AQ60" s="6"/>
      <c r="AR60" s="6"/>
      <c r="AS60" s="6"/>
      <c r="AT60" s="6"/>
      <c r="AU60" s="8"/>
      <c r="AV60" s="8"/>
      <c r="AW60" s="8"/>
      <c r="AX60" s="8"/>
      <c r="AY60" s="8"/>
      <c r="AZ60" s="8"/>
      <c r="BA60" s="8"/>
      <c r="BB60" s="8"/>
      <c r="BC60" s="8"/>
      <c r="BD60" s="8"/>
      <c r="BE60" s="8"/>
      <c r="BF60" s="8"/>
      <c r="BG60" s="9"/>
      <c r="BH60" s="9"/>
      <c r="BI60" s="9"/>
      <c r="BJ60" s="9"/>
      <c r="BK60" s="9"/>
      <c r="BL60" s="9"/>
      <c r="BM60" s="9"/>
      <c r="BN60" s="9"/>
      <c r="BO60" s="9"/>
      <c r="BP60" s="9"/>
      <c r="BQ60" s="9"/>
      <c r="BR60" s="9"/>
      <c r="BS60" s="9"/>
      <c r="BT60" s="9"/>
      <c r="BU60" s="9"/>
      <c r="BV60" s="4"/>
      <c r="BW60" s="4"/>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row>
    <row r="61" spans="1:133" ht="15" customHeight="1" x14ac:dyDescent="0.15">
      <c r="A61" s="77"/>
      <c r="B61" s="124"/>
      <c r="C61" s="124"/>
      <c r="D61" s="124"/>
      <c r="E61" s="124"/>
      <c r="F61" s="124"/>
      <c r="G61" s="124"/>
      <c r="H61" s="124"/>
      <c r="I61" s="224"/>
      <c r="J61" s="142"/>
      <c r="K61" s="217"/>
      <c r="L61" s="217"/>
      <c r="M61" s="217"/>
      <c r="N61" s="217"/>
      <c r="O61" s="217"/>
      <c r="P61" s="217"/>
      <c r="Q61" s="217"/>
      <c r="R61" s="217"/>
      <c r="S61" s="217"/>
      <c r="T61" s="217"/>
      <c r="U61" s="217"/>
      <c r="V61" s="217"/>
      <c r="W61" s="217"/>
      <c r="X61" s="217"/>
      <c r="Y61" s="217"/>
      <c r="Z61" s="217"/>
      <c r="AA61" s="217"/>
      <c r="AB61" s="217"/>
      <c r="AC61" s="217"/>
      <c r="AD61" s="217"/>
      <c r="AE61" s="216"/>
      <c r="AF61" s="216"/>
      <c r="AG61" s="216"/>
      <c r="AH61" s="216"/>
      <c r="AI61" s="217"/>
      <c r="AJ61" s="77"/>
      <c r="AP61" s="6"/>
      <c r="AQ61" s="6"/>
      <c r="AR61" s="6"/>
      <c r="AS61" s="6"/>
      <c r="AT61" s="6"/>
      <c r="AU61" s="8"/>
      <c r="AV61" s="8"/>
      <c r="AW61" s="8"/>
      <c r="AX61" s="8"/>
      <c r="AY61" s="8"/>
      <c r="AZ61" s="8"/>
      <c r="BA61" s="8"/>
      <c r="BB61" s="8"/>
      <c r="BC61" s="8"/>
      <c r="BD61" s="8"/>
      <c r="BE61" s="8"/>
      <c r="BF61" s="8"/>
      <c r="BG61" s="9"/>
      <c r="BH61" s="9"/>
      <c r="BI61" s="9"/>
      <c r="BJ61" s="9"/>
      <c r="BK61" s="9"/>
      <c r="BL61" s="9"/>
      <c r="BM61" s="9"/>
      <c r="BN61" s="9"/>
      <c r="BO61" s="9"/>
      <c r="BP61" s="9"/>
      <c r="BQ61" s="9"/>
      <c r="BR61" s="9"/>
      <c r="BS61" s="9"/>
      <c r="BT61" s="9"/>
      <c r="BU61" s="9"/>
      <c r="BV61" s="4"/>
      <c r="BW61" s="4"/>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row>
    <row r="62" spans="1:133" ht="15" customHeight="1" x14ac:dyDescent="0.15">
      <c r="A62" s="4"/>
      <c r="B62" s="4"/>
      <c r="C62" s="4"/>
      <c r="D62" s="4"/>
      <c r="E62" s="4"/>
      <c r="F62" s="4"/>
      <c r="G62" s="4"/>
      <c r="H62" s="4"/>
      <c r="I62" s="68"/>
      <c r="J62" s="68"/>
      <c r="K62" s="68"/>
      <c r="L62" s="68"/>
      <c r="M62" s="68"/>
      <c r="N62" s="68"/>
      <c r="O62" s="68"/>
      <c r="P62" s="68"/>
      <c r="Q62" s="68"/>
      <c r="R62" s="68"/>
      <c r="S62" s="68"/>
      <c r="T62" s="68"/>
      <c r="U62" s="68"/>
      <c r="V62" s="68"/>
      <c r="W62" s="68"/>
      <c r="X62" s="68"/>
      <c r="Y62" s="68"/>
      <c r="Z62" s="68"/>
      <c r="AA62" s="68"/>
      <c r="AB62" s="68"/>
      <c r="AC62" s="68"/>
      <c r="AD62" s="68"/>
      <c r="AE62" s="67"/>
      <c r="AF62" s="67"/>
      <c r="AG62" s="67"/>
      <c r="AH62" s="67"/>
      <c r="AI62" s="68"/>
      <c r="AJ62" s="4"/>
      <c r="AP62" s="6"/>
      <c r="AQ62" s="6"/>
      <c r="AR62" s="8"/>
      <c r="AS62" s="8"/>
      <c r="AT62" s="8"/>
      <c r="AU62" s="8"/>
      <c r="AV62" s="8"/>
      <c r="AW62" s="8"/>
      <c r="AX62" s="8"/>
      <c r="AY62" s="8"/>
      <c r="AZ62" s="8"/>
      <c r="BA62" s="8"/>
      <c r="BB62" s="8"/>
      <c r="BC62" s="8"/>
      <c r="BD62" s="8"/>
      <c r="BE62" s="8"/>
      <c r="BF62" s="8"/>
      <c r="BG62" s="9"/>
      <c r="BH62" s="9"/>
      <c r="BI62" s="9"/>
      <c r="BJ62" s="9"/>
      <c r="BK62" s="9"/>
      <c r="BL62" s="9"/>
      <c r="BM62" s="9"/>
      <c r="BN62" s="9"/>
      <c r="BO62" s="9"/>
      <c r="BP62" s="9"/>
      <c r="BQ62" s="9"/>
      <c r="BR62" s="9"/>
      <c r="BS62" s="9"/>
      <c r="BT62" s="9"/>
      <c r="BU62" s="9"/>
      <c r="BV62" s="4"/>
      <c r="BW62" s="4"/>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row>
    <row r="63" spans="1:133" ht="1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5"/>
      <c r="AF63" s="5"/>
      <c r="AG63" s="5"/>
      <c r="AH63" s="5"/>
      <c r="AI63" s="4"/>
      <c r="AJ63" s="4"/>
      <c r="AP63" s="6"/>
      <c r="AQ63" s="6"/>
      <c r="AR63" s="8"/>
      <c r="AS63" s="8"/>
      <c r="AT63" s="8"/>
      <c r="AU63" s="8"/>
      <c r="AV63" s="8"/>
      <c r="AW63" s="8"/>
      <c r="AX63" s="8"/>
      <c r="AY63" s="8"/>
      <c r="AZ63" s="8"/>
      <c r="BA63" s="8"/>
      <c r="BB63" s="8"/>
      <c r="BC63" s="8"/>
      <c r="BD63" s="8"/>
      <c r="BE63" s="8"/>
      <c r="BF63" s="8"/>
      <c r="BG63" s="9"/>
      <c r="BH63" s="9"/>
      <c r="BI63" s="9"/>
      <c r="BJ63" s="9"/>
      <c r="BK63" s="9"/>
      <c r="BL63" s="9"/>
      <c r="BM63" s="9"/>
      <c r="BN63" s="9"/>
      <c r="BO63" s="9"/>
      <c r="BP63" s="9"/>
      <c r="BQ63" s="9"/>
      <c r="BR63" s="9"/>
      <c r="BS63" s="9"/>
      <c r="BT63" s="9"/>
      <c r="BU63" s="9"/>
      <c r="BV63" s="4"/>
      <c r="BW63" s="4"/>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row>
    <row r="64" spans="1:133" ht="1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5"/>
      <c r="AF64" s="5"/>
      <c r="AG64" s="5"/>
      <c r="AH64" s="5"/>
      <c r="AI64" s="4"/>
      <c r="AJ64" s="4"/>
      <c r="AP64" s="6"/>
      <c r="AQ64" s="6"/>
      <c r="AR64" s="8"/>
      <c r="AS64" s="8"/>
      <c r="AT64" s="8"/>
      <c r="AU64" s="8"/>
      <c r="AV64" s="8"/>
      <c r="AW64" s="8"/>
      <c r="AX64" s="8"/>
      <c r="AY64" s="8"/>
      <c r="AZ64" s="8"/>
      <c r="BA64" s="8"/>
      <c r="BB64" s="8"/>
      <c r="BC64" s="8"/>
      <c r="BD64" s="8"/>
      <c r="BE64" s="8"/>
      <c r="BF64" s="8"/>
      <c r="BG64" s="9"/>
      <c r="BH64" s="9"/>
      <c r="BI64" s="9"/>
      <c r="BJ64" s="9"/>
      <c r="BK64" s="9"/>
      <c r="BL64" s="9"/>
      <c r="BM64" s="9"/>
      <c r="BN64" s="9"/>
      <c r="BO64" s="9"/>
      <c r="BP64" s="9"/>
      <c r="BQ64" s="9"/>
      <c r="BR64" s="9"/>
      <c r="BS64" s="9"/>
      <c r="BT64" s="9"/>
      <c r="BU64" s="9"/>
      <c r="BV64" s="4"/>
      <c r="BW64" s="4"/>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row>
    <row r="65" spans="1:133" ht="1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5"/>
      <c r="AF65" s="4"/>
      <c r="AG65" s="4"/>
      <c r="AH65" s="4"/>
      <c r="AI65" s="4"/>
      <c r="AJ65" s="4"/>
      <c r="AP65" s="6"/>
      <c r="AQ65" s="6"/>
      <c r="AR65" s="8"/>
      <c r="AS65" s="8"/>
      <c r="AT65" s="8"/>
      <c r="AU65" s="8"/>
      <c r="AV65" s="8"/>
      <c r="AW65" s="8"/>
      <c r="AX65" s="8"/>
      <c r="AY65" s="8"/>
      <c r="AZ65" s="8"/>
      <c r="BA65" s="8"/>
      <c r="BB65" s="8"/>
      <c r="BC65" s="8"/>
      <c r="BD65" s="8"/>
      <c r="BE65" s="8"/>
      <c r="BF65" s="8"/>
      <c r="BG65" s="9"/>
      <c r="BH65" s="9"/>
      <c r="BI65" s="9"/>
      <c r="BJ65" s="9"/>
      <c r="BK65" s="9"/>
      <c r="BL65" s="9"/>
      <c r="BM65" s="9"/>
      <c r="BN65" s="9"/>
      <c r="BO65" s="9"/>
      <c r="BP65" s="9"/>
      <c r="BQ65" s="9"/>
      <c r="BR65" s="9"/>
      <c r="BS65" s="9"/>
      <c r="BT65" s="9"/>
      <c r="BU65" s="9"/>
      <c r="BV65" s="4"/>
      <c r="BW65" s="4"/>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row>
    <row r="66" spans="1:133" ht="15" customHeight="1" x14ac:dyDescent="0.15">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P66" s="6"/>
      <c r="AQ66" s="6"/>
      <c r="AR66" s="8"/>
      <c r="AS66" s="8"/>
      <c r="AT66" s="8"/>
      <c r="AU66" s="8"/>
      <c r="AV66" s="8"/>
      <c r="AW66" s="8"/>
      <c r="AX66" s="8"/>
      <c r="AY66" s="8"/>
      <c r="AZ66" s="8"/>
      <c r="BA66" s="8"/>
      <c r="BB66" s="8"/>
      <c r="BC66" s="8"/>
      <c r="BD66" s="8"/>
      <c r="BE66" s="8"/>
      <c r="BF66" s="8"/>
      <c r="BG66" s="9"/>
      <c r="BH66" s="9"/>
      <c r="BI66" s="9"/>
      <c r="BJ66" s="9"/>
      <c r="BK66" s="9"/>
      <c r="BL66" s="9"/>
      <c r="BM66" s="9"/>
      <c r="BN66" s="9"/>
      <c r="BO66" s="9"/>
      <c r="BP66" s="9"/>
      <c r="BQ66" s="9"/>
      <c r="BR66" s="9"/>
      <c r="BS66" s="9"/>
      <c r="BT66" s="9"/>
      <c r="BU66" s="9"/>
      <c r="BV66" s="4"/>
      <c r="BW66" s="4"/>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row>
    <row r="67" spans="1:133" ht="15" customHeight="1" x14ac:dyDescent="0.15">
      <c r="AP67" s="6"/>
      <c r="AQ67" s="6"/>
      <c r="AR67" s="8"/>
      <c r="AS67" s="8"/>
      <c r="AT67" s="8"/>
      <c r="AU67" s="8"/>
      <c r="AV67" s="8"/>
      <c r="AW67" s="8"/>
      <c r="AX67" s="8"/>
      <c r="AY67" s="8"/>
      <c r="AZ67" s="8"/>
      <c r="BA67" s="7"/>
      <c r="BB67" s="7"/>
      <c r="BC67" s="7"/>
      <c r="BD67" s="7"/>
      <c r="BE67" s="7"/>
      <c r="BF67" s="7"/>
      <c r="BG67" s="9"/>
      <c r="BH67" s="9"/>
      <c r="BI67" s="9"/>
      <c r="BJ67" s="9"/>
      <c r="BK67" s="9"/>
      <c r="BL67" s="9"/>
      <c r="BM67" s="9"/>
      <c r="BN67" s="9"/>
      <c r="BO67" s="9"/>
      <c r="BP67" s="9"/>
      <c r="BQ67" s="9"/>
      <c r="BR67" s="9"/>
      <c r="BS67" s="9"/>
      <c r="BT67" s="9"/>
      <c r="BU67" s="9"/>
      <c r="BV67" s="4"/>
      <c r="BW67" s="4"/>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row>
    <row r="68" spans="1:133" ht="15" customHeight="1" x14ac:dyDescent="0.15">
      <c r="AP68" s="6"/>
      <c r="AQ68" s="6"/>
      <c r="AR68" s="8"/>
      <c r="AS68" s="8"/>
      <c r="AT68" s="8"/>
      <c r="AU68" s="8"/>
      <c r="AV68" s="8"/>
      <c r="AW68" s="8"/>
      <c r="AX68" s="8"/>
      <c r="AY68" s="8"/>
      <c r="AZ68" s="8"/>
      <c r="BA68" s="7"/>
      <c r="BB68" s="7"/>
      <c r="BC68" s="7"/>
      <c r="BD68" s="7"/>
      <c r="BE68" s="7"/>
      <c r="BF68" s="7"/>
      <c r="BG68" s="9"/>
      <c r="BH68" s="9"/>
      <c r="BI68" s="9"/>
      <c r="BJ68" s="9"/>
      <c r="BK68" s="9"/>
      <c r="BL68" s="9"/>
      <c r="BM68" s="9"/>
      <c r="BN68" s="9"/>
      <c r="BO68" s="9"/>
      <c r="BP68" s="9"/>
      <c r="BQ68" s="9"/>
      <c r="BR68" s="9"/>
      <c r="BS68" s="9"/>
      <c r="BT68" s="9"/>
      <c r="BU68" s="9"/>
      <c r="BV68" s="4"/>
      <c r="BW68" s="4"/>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row>
    <row r="69" spans="1:133" ht="15" customHeight="1" x14ac:dyDescent="0.15">
      <c r="BO69" s="4"/>
      <c r="BR69" s="4"/>
      <c r="BS69" s="4"/>
      <c r="BT69" s="4"/>
      <c r="BU69" s="4"/>
      <c r="BV69" s="4"/>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row>
    <row r="70" spans="1:133" ht="15" customHeight="1" x14ac:dyDescent="0.15">
      <c r="BO70" s="4"/>
      <c r="BR70" s="4"/>
      <c r="BS70" s="4"/>
      <c r="BT70" s="4"/>
      <c r="BU70" s="4"/>
      <c r="BV70" s="4"/>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row>
    <row r="71" spans="1:133" ht="15" customHeight="1" x14ac:dyDescent="0.15">
      <c r="BO71" s="4"/>
      <c r="BR71" s="4"/>
      <c r="BS71" s="4"/>
      <c r="BT71" s="4"/>
      <c r="BU71" s="4"/>
      <c r="BV71" s="4"/>
    </row>
    <row r="72" spans="1:133" ht="15" customHeight="1" x14ac:dyDescent="0.15">
      <c r="AQ72" s="1"/>
      <c r="BO72" s="4"/>
    </row>
    <row r="73" spans="1:133" ht="15" customHeight="1" x14ac:dyDescent="0.15">
      <c r="AQ73" s="1"/>
      <c r="BO73" s="4"/>
      <c r="BX73" s="4"/>
    </row>
    <row r="74" spans="1:133" ht="15" customHeight="1" x14ac:dyDescent="0.15">
      <c r="AQ74" s="1"/>
      <c r="BO74" s="4"/>
    </row>
    <row r="75" spans="1:133" ht="15" customHeight="1" x14ac:dyDescent="0.15">
      <c r="AF75" s="4"/>
      <c r="AQ75" s="1"/>
      <c r="BO75" s="4"/>
    </row>
    <row r="76" spans="1:133" ht="15" customHeight="1" x14ac:dyDescent="0.15">
      <c r="G76" s="1"/>
      <c r="H76" s="1"/>
      <c r="I76" s="1"/>
      <c r="J76" s="1"/>
      <c r="K76" s="1"/>
      <c r="L76" s="1"/>
      <c r="M76" s="1"/>
      <c r="N76" s="1"/>
      <c r="O76" s="1"/>
      <c r="P76" s="1"/>
      <c r="Q76" s="1"/>
      <c r="R76" s="1"/>
      <c r="S76" s="1"/>
      <c r="T76" s="1"/>
      <c r="AA76" s="4"/>
      <c r="AB76" s="4"/>
      <c r="AC76" s="4"/>
      <c r="AD76" s="4"/>
      <c r="AE76" s="4"/>
      <c r="AF76" s="4"/>
      <c r="AQ76" s="1"/>
      <c r="BO76" s="4"/>
      <c r="BP76" s="1"/>
      <c r="BQ76" s="1"/>
      <c r="BR76" s="1"/>
    </row>
    <row r="77" spans="1:133" ht="15" customHeight="1" x14ac:dyDescent="0.15">
      <c r="G77" s="1"/>
      <c r="H77" s="1"/>
      <c r="I77" s="1"/>
      <c r="J77" s="1"/>
      <c r="K77" s="1"/>
      <c r="L77" s="1"/>
      <c r="M77" s="1"/>
      <c r="N77" s="1"/>
      <c r="O77" s="1"/>
      <c r="P77" s="1"/>
      <c r="Q77" s="1"/>
      <c r="R77" s="1"/>
      <c r="S77" s="1"/>
      <c r="T77" s="1"/>
      <c r="AA77" s="4"/>
      <c r="AB77" s="4"/>
      <c r="AC77" s="4"/>
      <c r="AD77" s="4"/>
      <c r="AE77" s="4"/>
      <c r="AF77" s="4"/>
      <c r="AQ77" s="1"/>
      <c r="BO77" s="4"/>
      <c r="BP77" s="1"/>
      <c r="BQ77" s="1"/>
      <c r="BR77" s="1"/>
    </row>
    <row r="78" spans="1:133" ht="15" customHeight="1" x14ac:dyDescent="0.15">
      <c r="G78" s="1"/>
      <c r="H78" s="1"/>
      <c r="I78" s="1"/>
      <c r="J78" s="1"/>
      <c r="K78" s="1"/>
      <c r="L78" s="1"/>
      <c r="M78" s="1"/>
      <c r="N78" s="1"/>
      <c r="O78" s="1"/>
      <c r="P78" s="1"/>
      <c r="Q78" s="1"/>
      <c r="R78" s="1"/>
      <c r="S78" s="1"/>
      <c r="T78" s="1"/>
      <c r="AA78" s="4"/>
      <c r="AB78" s="4"/>
      <c r="AC78" s="4"/>
      <c r="AD78" s="4"/>
      <c r="AE78" s="4"/>
      <c r="AF78" s="4"/>
      <c r="AP78" s="1"/>
      <c r="AQ78" s="1"/>
      <c r="BO78" s="4"/>
      <c r="BP78" s="1"/>
      <c r="BQ78" s="1"/>
      <c r="BR78" s="1"/>
    </row>
    <row r="79" spans="1:133" ht="15" customHeight="1" x14ac:dyDescent="0.15">
      <c r="G79" s="1"/>
      <c r="H79" s="1"/>
      <c r="I79" s="1"/>
      <c r="J79" s="1"/>
      <c r="K79" s="1"/>
      <c r="L79" s="1"/>
      <c r="M79" s="1"/>
      <c r="N79" s="1"/>
      <c r="O79" s="1"/>
      <c r="P79" s="1"/>
      <c r="Q79" s="1"/>
      <c r="R79" s="1"/>
      <c r="S79" s="1"/>
      <c r="T79" s="1"/>
      <c r="Z79" s="4"/>
      <c r="AA79" s="4"/>
      <c r="AB79" s="4"/>
      <c r="AC79" s="4"/>
      <c r="AD79" s="4"/>
      <c r="AE79" s="4"/>
      <c r="AF79" s="4"/>
      <c r="AP79" s="1"/>
      <c r="AQ79" s="1"/>
      <c r="BD79" s="1"/>
      <c r="BE79" s="1"/>
      <c r="BF79" s="1"/>
      <c r="BG79" s="1"/>
      <c r="BH79" s="1"/>
      <c r="BI79" s="1"/>
      <c r="BJ79" s="1"/>
      <c r="BK79" s="1"/>
      <c r="BL79" s="1"/>
      <c r="BM79" s="1"/>
      <c r="BN79" s="1"/>
      <c r="BO79" s="1"/>
      <c r="BP79" s="1"/>
      <c r="BQ79" s="1"/>
      <c r="BR79" s="1"/>
      <c r="BS79" s="1"/>
      <c r="BT79" s="1"/>
      <c r="BU79" s="1"/>
      <c r="BV79" s="1"/>
    </row>
    <row r="80" spans="1:133" ht="15" customHeight="1" x14ac:dyDescent="0.15">
      <c r="G80" s="1"/>
      <c r="H80" s="1"/>
      <c r="I80" s="1"/>
      <c r="J80" s="1"/>
      <c r="K80" s="1"/>
      <c r="L80" s="1"/>
      <c r="M80" s="1"/>
      <c r="N80" s="1"/>
      <c r="O80" s="1"/>
      <c r="P80" s="1"/>
      <c r="Q80" s="1"/>
      <c r="R80" s="1"/>
      <c r="S80" s="1"/>
      <c r="T80" s="1"/>
      <c r="Z80" s="4"/>
      <c r="AA80" s="4"/>
      <c r="AB80" s="4"/>
      <c r="AC80" s="4"/>
      <c r="AD80" s="4"/>
      <c r="AE80" s="4"/>
      <c r="AF80" s="4"/>
      <c r="AP80" s="1"/>
      <c r="AQ80" s="1"/>
      <c r="BD80" s="1"/>
      <c r="BE80" s="1"/>
      <c r="BF80" s="1"/>
      <c r="BG80" s="1"/>
      <c r="BH80" s="1"/>
      <c r="BI80" s="1"/>
      <c r="BJ80" s="1"/>
      <c r="BK80" s="1"/>
      <c r="BL80" s="1"/>
      <c r="BM80" s="1"/>
      <c r="BN80" s="1"/>
      <c r="BO80" s="1"/>
      <c r="BP80" s="1"/>
      <c r="BQ80" s="1"/>
      <c r="BR80" s="1"/>
      <c r="BS80" s="1"/>
      <c r="BT80" s="1"/>
      <c r="BU80" s="1"/>
      <c r="BV80" s="1"/>
    </row>
    <row r="81" spans="7:74" ht="15" customHeight="1" x14ac:dyDescent="0.15">
      <c r="G81" s="1"/>
      <c r="H81" s="1"/>
      <c r="I81" s="1"/>
      <c r="J81" s="1"/>
      <c r="K81" s="1"/>
      <c r="L81" s="1"/>
      <c r="M81" s="1"/>
      <c r="N81" s="1"/>
      <c r="O81" s="1"/>
      <c r="P81" s="1"/>
      <c r="Q81" s="1"/>
      <c r="R81" s="1"/>
      <c r="S81" s="1"/>
      <c r="T81" s="1"/>
      <c r="Z81" s="4"/>
      <c r="AA81" s="4"/>
      <c r="AB81" s="4"/>
      <c r="AC81" s="4"/>
      <c r="AD81" s="4"/>
      <c r="AE81" s="4"/>
      <c r="AF81" s="4"/>
      <c r="AP81" s="1"/>
      <c r="AQ81" s="1"/>
      <c r="BD81" s="1"/>
      <c r="BE81" s="1"/>
      <c r="BF81" s="1"/>
      <c r="BG81" s="1"/>
      <c r="BH81" s="1"/>
      <c r="BI81" s="1"/>
      <c r="BJ81" s="1"/>
      <c r="BK81" s="1"/>
      <c r="BL81" s="1"/>
      <c r="BM81" s="1"/>
      <c r="BN81" s="1"/>
      <c r="BO81" s="1"/>
      <c r="BP81" s="1"/>
      <c r="BQ81" s="1"/>
      <c r="BR81" s="1"/>
      <c r="BS81" s="1"/>
      <c r="BT81" s="1"/>
      <c r="BU81" s="1"/>
      <c r="BV81" s="1"/>
    </row>
    <row r="82" spans="7:74" ht="15" customHeight="1" x14ac:dyDescent="0.15">
      <c r="G82" s="1"/>
      <c r="H82" s="1"/>
      <c r="I82" s="1"/>
      <c r="J82" s="1"/>
      <c r="K82" s="1"/>
      <c r="L82" s="1"/>
      <c r="M82" s="1"/>
      <c r="N82" s="1"/>
      <c r="O82" s="1"/>
      <c r="P82" s="1"/>
      <c r="Q82" s="1"/>
      <c r="R82" s="1"/>
      <c r="S82" s="1"/>
      <c r="T82" s="1"/>
      <c r="Z82" s="4"/>
      <c r="AA82" s="4"/>
      <c r="AB82" s="4"/>
      <c r="AC82" s="4"/>
      <c r="AD82" s="4"/>
      <c r="AE82" s="4"/>
      <c r="AF82" s="4"/>
      <c r="AG82" s="1"/>
      <c r="AH82" s="1"/>
      <c r="AI82" s="1"/>
      <c r="AJ82" s="1"/>
      <c r="AK82" s="1"/>
      <c r="AL82" s="1"/>
      <c r="AM82" s="1"/>
      <c r="AN82" s="1"/>
      <c r="AO82" s="1"/>
      <c r="AP82" s="1"/>
      <c r="AQ82" s="1"/>
      <c r="BD82" s="1"/>
      <c r="BE82" s="1"/>
      <c r="BF82" s="1"/>
      <c r="BG82" s="1"/>
      <c r="BH82" s="1"/>
      <c r="BI82" s="1"/>
      <c r="BJ82" s="1"/>
      <c r="BK82" s="1"/>
      <c r="BL82" s="1"/>
      <c r="BM82" s="1"/>
      <c r="BN82" s="1"/>
      <c r="BO82" s="1"/>
      <c r="BP82" s="1"/>
      <c r="BQ82" s="1"/>
      <c r="BR82" s="1"/>
      <c r="BS82" s="1"/>
      <c r="BT82" s="1"/>
      <c r="BU82" s="1"/>
      <c r="BV82" s="1"/>
    </row>
    <row r="83" spans="7:74" ht="15" customHeight="1" x14ac:dyDescent="0.15">
      <c r="G83" s="1"/>
      <c r="H83" s="1"/>
      <c r="I83" s="1"/>
      <c r="J83" s="1"/>
      <c r="K83" s="1"/>
      <c r="L83" s="1"/>
      <c r="M83" s="1"/>
      <c r="N83" s="1"/>
      <c r="O83" s="1"/>
      <c r="P83" s="1"/>
      <c r="Q83" s="1"/>
      <c r="R83" s="1"/>
      <c r="S83" s="1"/>
      <c r="T83" s="1"/>
      <c r="Z83" s="4"/>
      <c r="AA83" s="4"/>
      <c r="AB83" s="4"/>
      <c r="AC83" s="4"/>
      <c r="AD83" s="4"/>
      <c r="AE83" s="4"/>
      <c r="AF83" s="4"/>
      <c r="AG83" s="1"/>
      <c r="AH83" s="1"/>
      <c r="AI83" s="1"/>
      <c r="AJ83" s="1"/>
      <c r="AK83" s="1"/>
      <c r="AL83" s="1"/>
      <c r="AM83" s="1"/>
      <c r="AN83" s="1"/>
      <c r="AO83" s="1"/>
      <c r="AP83" s="1"/>
      <c r="AQ83" s="1"/>
      <c r="BD83" s="1"/>
      <c r="BE83" s="1"/>
      <c r="BF83" s="1"/>
      <c r="BG83" s="1"/>
      <c r="BH83" s="1"/>
      <c r="BI83" s="1"/>
      <c r="BJ83" s="1"/>
      <c r="BK83" s="1"/>
      <c r="BL83" s="1"/>
      <c r="BM83" s="1"/>
      <c r="BN83" s="1"/>
      <c r="BO83" s="1"/>
      <c r="BP83" s="1"/>
      <c r="BQ83" s="1"/>
      <c r="BR83" s="1"/>
      <c r="BS83" s="1"/>
      <c r="BT83" s="1"/>
      <c r="BU83" s="1"/>
      <c r="BV83" s="1"/>
    </row>
    <row r="84" spans="7:74" ht="15" customHeight="1" x14ac:dyDescent="0.15">
      <c r="G84" s="1"/>
      <c r="H84" s="1"/>
      <c r="I84" s="1"/>
      <c r="J84" s="1"/>
      <c r="K84" s="1"/>
      <c r="L84" s="1"/>
      <c r="M84" s="1"/>
      <c r="N84" s="1"/>
      <c r="O84" s="1"/>
      <c r="P84" s="1"/>
      <c r="Q84" s="1"/>
      <c r="R84" s="1"/>
      <c r="S84" s="1"/>
      <c r="T84" s="1"/>
      <c r="Z84" s="4"/>
      <c r="AA84" s="4"/>
      <c r="AB84" s="4"/>
      <c r="AC84" s="4"/>
      <c r="AD84" s="4"/>
      <c r="AE84" s="4"/>
      <c r="AF84" s="4"/>
      <c r="AG84" s="1"/>
      <c r="AH84" s="1"/>
      <c r="AI84" s="1"/>
      <c r="AJ84" s="1"/>
      <c r="AK84" s="1"/>
      <c r="AL84" s="1"/>
      <c r="AM84" s="1"/>
      <c r="AN84" s="1"/>
      <c r="AO84" s="1"/>
      <c r="AP84" s="1"/>
      <c r="AQ84" s="1"/>
      <c r="BD84" s="1"/>
      <c r="BE84" s="1"/>
      <c r="BF84" s="1"/>
      <c r="BG84" s="1"/>
      <c r="BH84" s="1"/>
      <c r="BI84" s="1"/>
      <c r="BJ84" s="1"/>
      <c r="BK84" s="1"/>
      <c r="BL84" s="1"/>
      <c r="BM84" s="1"/>
      <c r="BN84" s="1"/>
      <c r="BO84" s="1"/>
      <c r="BP84" s="1"/>
      <c r="BQ84" s="1"/>
      <c r="BR84" s="1"/>
      <c r="BS84" s="1"/>
      <c r="BT84" s="1"/>
      <c r="BU84" s="1"/>
      <c r="BV84" s="1"/>
    </row>
    <row r="85" spans="7:74" ht="15" customHeight="1" x14ac:dyDescent="0.15">
      <c r="Z85" s="4"/>
      <c r="AA85" s="4"/>
      <c r="AB85" s="4"/>
      <c r="AC85" s="4"/>
      <c r="AD85" s="4"/>
      <c r="AE85" s="4"/>
      <c r="AF85" s="4"/>
      <c r="AG85" s="1"/>
      <c r="AH85" s="1"/>
      <c r="AI85" s="1"/>
      <c r="AJ85" s="1"/>
      <c r="AK85" s="1"/>
      <c r="AL85" s="1"/>
      <c r="AM85" s="1"/>
      <c r="AN85" s="1"/>
      <c r="AO85" s="1"/>
      <c r="AP85" s="1"/>
      <c r="AQ85" s="1"/>
      <c r="BD85" s="1"/>
      <c r="BE85" s="1"/>
      <c r="BF85" s="1"/>
      <c r="BG85" s="1"/>
      <c r="BH85" s="1"/>
      <c r="BI85" s="1"/>
      <c r="BJ85" s="1"/>
      <c r="BK85" s="1"/>
      <c r="BL85" s="1"/>
      <c r="BM85" s="1"/>
      <c r="BN85" s="1"/>
      <c r="BO85" s="1"/>
      <c r="BP85" s="1"/>
      <c r="BQ85" s="1"/>
      <c r="BR85" s="1"/>
      <c r="BS85" s="1"/>
      <c r="BT85" s="1"/>
      <c r="BU85" s="1"/>
      <c r="BV85" s="1"/>
    </row>
    <row r="86" spans="7:74" ht="15" customHeight="1" x14ac:dyDescent="0.15">
      <c r="Z86" s="4"/>
      <c r="AA86" s="4"/>
      <c r="AB86" s="4"/>
      <c r="AC86" s="4"/>
      <c r="AD86" s="4"/>
      <c r="AE86" s="4"/>
      <c r="AF86" s="4"/>
      <c r="AG86" s="1"/>
      <c r="AH86" s="1"/>
      <c r="AI86" s="1"/>
      <c r="AJ86" s="1"/>
      <c r="AK86" s="1"/>
      <c r="AL86" s="1"/>
      <c r="AM86" s="1"/>
      <c r="AN86" s="1"/>
      <c r="AO86" s="1"/>
      <c r="AP86" s="1"/>
      <c r="AQ86" s="1"/>
      <c r="BD86" s="1"/>
      <c r="BE86" s="1"/>
      <c r="BF86" s="1"/>
      <c r="BG86" s="1"/>
      <c r="BH86" s="1"/>
      <c r="BI86" s="1"/>
      <c r="BJ86" s="1"/>
      <c r="BK86" s="1"/>
      <c r="BL86" s="1"/>
      <c r="BM86" s="1"/>
      <c r="BN86" s="1"/>
      <c r="BO86" s="1"/>
      <c r="BP86" s="1"/>
      <c r="BQ86" s="1"/>
      <c r="BR86" s="1"/>
      <c r="BS86" s="1"/>
      <c r="BT86" s="1"/>
      <c r="BU86" s="1"/>
      <c r="BV86" s="1"/>
    </row>
    <row r="87" spans="7:74" ht="15" customHeight="1" x14ac:dyDescent="0.15">
      <c r="AG87" s="1"/>
      <c r="AH87" s="1"/>
      <c r="AI87" s="1"/>
      <c r="AJ87" s="1"/>
      <c r="AK87" s="1"/>
      <c r="AL87" s="1"/>
      <c r="AM87" s="1"/>
      <c r="AN87" s="1"/>
      <c r="AO87" s="1"/>
      <c r="AP87" s="1"/>
      <c r="AQ87" s="1"/>
      <c r="BD87" s="1"/>
      <c r="BE87" s="1"/>
      <c r="BF87" s="1"/>
      <c r="BG87" s="1"/>
      <c r="BH87" s="1"/>
      <c r="BI87" s="1"/>
      <c r="BJ87" s="1"/>
      <c r="BK87" s="1"/>
      <c r="BL87" s="1"/>
      <c r="BM87" s="1"/>
      <c r="BN87" s="1"/>
      <c r="BO87" s="1"/>
      <c r="BP87" s="1"/>
      <c r="BQ87" s="1"/>
      <c r="BR87" s="1"/>
      <c r="BS87" s="1"/>
      <c r="BT87" s="1"/>
      <c r="BU87" s="1"/>
      <c r="BV87" s="1"/>
    </row>
    <row r="88" spans="7:74" ht="15" customHeight="1" x14ac:dyDescent="0.15">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row>
    <row r="89" spans="7:74" ht="15" customHeight="1" x14ac:dyDescent="0.15">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row>
    <row r="90" spans="7:74" ht="15" customHeight="1" x14ac:dyDescent="0.15">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row>
    <row r="91" spans="7:74" ht="15" customHeight="1" x14ac:dyDescent="0.15">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row>
    <row r="92" spans="7:74" ht="15" customHeight="1" x14ac:dyDescent="0.15">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row>
    <row r="93" spans="7:74" ht="15" customHeight="1" x14ac:dyDescent="0.15">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row>
    <row r="94" spans="7:74" ht="15" customHeight="1" x14ac:dyDescent="0.15">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row>
    <row r="95" spans="7:74" ht="15" customHeight="1" x14ac:dyDescent="0.15">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7:74" ht="15" customHeight="1" x14ac:dyDescent="0.15">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27:70" ht="15" customHeight="1" x14ac:dyDescent="0.15">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27:70" ht="15" customHeight="1" x14ac:dyDescent="0.15">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27:70" ht="15" customHeight="1" x14ac:dyDescent="0.15">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row r="100" spans="27:70" ht="15" customHeight="1" x14ac:dyDescent="0.15">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row>
    <row r="101" spans="27:70" ht="15" customHeight="1" x14ac:dyDescent="0.15">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row>
    <row r="102" spans="27:70" ht="15" customHeight="1" x14ac:dyDescent="0.15">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row>
    <row r="103" spans="27:70" ht="15" customHeight="1" x14ac:dyDescent="0.15">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row>
    <row r="104" spans="27:70" ht="15" customHeight="1" x14ac:dyDescent="0.15">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27:70" ht="15" customHeight="1" x14ac:dyDescent="0.15">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row>
    <row r="106" spans="27:70" ht="15" customHeight="1" x14ac:dyDescent="0.15">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row>
    <row r="107" spans="27:70" ht="15" customHeight="1" x14ac:dyDescent="0.15">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M107" s="1"/>
      <c r="BN107" s="1"/>
      <c r="BO107" s="1"/>
      <c r="BP107" s="1"/>
      <c r="BQ107" s="1"/>
      <c r="BR107" s="1"/>
    </row>
    <row r="108" spans="27:70" ht="15" customHeight="1" x14ac:dyDescent="0.15">
      <c r="AA108" s="1"/>
      <c r="AB108" s="1"/>
      <c r="AC108" s="1"/>
      <c r="AD108" s="1"/>
      <c r="AE108" s="1"/>
      <c r="AF108" s="1"/>
      <c r="AG108" s="1"/>
      <c r="AH108" s="1"/>
      <c r="AI108" s="1"/>
      <c r="AJ108" s="1"/>
      <c r="AK108" s="1"/>
      <c r="AL108" s="1"/>
      <c r="AM108" s="1"/>
      <c r="AN108" s="1"/>
      <c r="AO108" s="1"/>
    </row>
    <row r="109" spans="27:70" ht="15" customHeight="1" x14ac:dyDescent="0.15">
      <c r="AA109" s="1"/>
      <c r="AB109" s="1"/>
      <c r="AC109" s="1"/>
      <c r="AD109" s="1"/>
      <c r="AE109" s="1"/>
      <c r="AF109" s="1"/>
      <c r="AG109" s="1"/>
      <c r="AH109" s="1"/>
      <c r="AI109" s="1"/>
      <c r="AJ109" s="1"/>
      <c r="AK109" s="1"/>
      <c r="AL109" s="1"/>
      <c r="AM109" s="1"/>
      <c r="AN109" s="1"/>
      <c r="AO109" s="1"/>
    </row>
    <row r="110" spans="27:70" ht="15" customHeight="1" x14ac:dyDescent="0.15">
      <c r="AA110" s="1"/>
      <c r="AB110" s="1"/>
      <c r="AC110" s="1"/>
      <c r="AD110" s="1"/>
      <c r="AE110" s="1"/>
      <c r="AF110" s="1"/>
      <c r="AG110" s="1"/>
      <c r="AH110" s="1"/>
      <c r="AI110" s="1"/>
      <c r="AJ110" s="1"/>
      <c r="AK110" s="1"/>
      <c r="AL110" s="1"/>
      <c r="AM110" s="1"/>
      <c r="AN110" s="1"/>
      <c r="AO110" s="1"/>
    </row>
    <row r="111" spans="27:70" ht="15" customHeight="1" x14ac:dyDescent="0.15">
      <c r="AA111" s="1"/>
      <c r="AB111" s="1"/>
      <c r="AC111" s="1"/>
      <c r="AD111" s="1"/>
      <c r="AE111" s="1"/>
      <c r="AF111" s="1"/>
      <c r="AG111" s="1"/>
      <c r="AH111" s="1"/>
      <c r="AI111" s="1"/>
      <c r="AJ111" s="1"/>
      <c r="AK111" s="1"/>
      <c r="AL111" s="1"/>
      <c r="AM111" s="1"/>
      <c r="AN111" s="1"/>
      <c r="AO111" s="1"/>
    </row>
    <row r="112" spans="27:70" ht="15" customHeight="1" x14ac:dyDescent="0.15">
      <c r="AA112" s="1"/>
      <c r="AB112" s="1"/>
      <c r="AC112" s="1"/>
      <c r="AD112" s="1"/>
      <c r="AE112" s="1"/>
      <c r="AF112" s="1"/>
      <c r="AG112" s="1"/>
      <c r="AH112" s="1"/>
      <c r="AI112" s="1"/>
      <c r="AJ112" s="1"/>
      <c r="AK112" s="1"/>
      <c r="AL112" s="1"/>
      <c r="AM112" s="1"/>
      <c r="AN112" s="1"/>
      <c r="AO112" s="1"/>
    </row>
    <row r="113" spans="27:41" ht="15" customHeight="1" x14ac:dyDescent="0.15">
      <c r="AA113" s="1"/>
      <c r="AB113" s="1"/>
      <c r="AC113" s="1"/>
      <c r="AD113" s="1"/>
      <c r="AE113" s="1"/>
      <c r="AF113" s="1"/>
      <c r="AG113" s="1"/>
      <c r="AH113" s="1"/>
      <c r="AI113" s="1"/>
      <c r="AJ113" s="1"/>
      <c r="AK113" s="1"/>
      <c r="AL113" s="1"/>
      <c r="AM113" s="1"/>
      <c r="AN113" s="1"/>
      <c r="AO113" s="1"/>
    </row>
    <row r="114" spans="27:41" ht="15" customHeight="1" x14ac:dyDescent="0.15">
      <c r="AA114" s="1"/>
      <c r="AB114" s="1"/>
      <c r="AC114" s="1"/>
      <c r="AD114" s="1"/>
      <c r="AE114" s="1"/>
      <c r="AF114" s="1"/>
      <c r="AG114" s="1"/>
      <c r="AH114" s="1"/>
      <c r="AI114" s="1"/>
      <c r="AJ114" s="1"/>
      <c r="AK114" s="1"/>
      <c r="AL114" s="1"/>
      <c r="AM114" s="1"/>
      <c r="AN114" s="1"/>
      <c r="AO114" s="1"/>
    </row>
    <row r="115" spans="27:41" ht="15" customHeight="1" x14ac:dyDescent="0.15">
      <c r="AA115" s="1"/>
      <c r="AB115" s="1"/>
      <c r="AC115" s="1"/>
      <c r="AD115" s="1"/>
      <c r="AE115" s="1"/>
      <c r="AF115" s="1"/>
      <c r="AG115" s="1"/>
      <c r="AH115" s="1"/>
      <c r="AI115" s="1"/>
      <c r="AJ115" s="1"/>
      <c r="AK115" s="1"/>
      <c r="AL115" s="1"/>
      <c r="AM115" s="1"/>
      <c r="AN115" s="1"/>
      <c r="AO115" s="1"/>
    </row>
    <row r="116" spans="27:41" ht="15" customHeight="1" x14ac:dyDescent="0.15">
      <c r="AA116" s="1"/>
      <c r="AB116" s="1"/>
      <c r="AC116" s="1"/>
      <c r="AD116" s="1"/>
      <c r="AE116" s="1"/>
      <c r="AF116" s="1"/>
      <c r="AG116" s="1"/>
      <c r="AH116" s="1"/>
      <c r="AI116" s="1"/>
      <c r="AJ116" s="1"/>
      <c r="AK116" s="1"/>
      <c r="AL116" s="1"/>
      <c r="AM116" s="1"/>
      <c r="AN116" s="1"/>
      <c r="AO116" s="1"/>
    </row>
    <row r="117" spans="27:41" ht="15" customHeight="1" x14ac:dyDescent="0.15">
      <c r="AA117" s="1"/>
      <c r="AB117" s="1"/>
      <c r="AC117" s="1"/>
      <c r="AD117" s="1"/>
      <c r="AE117" s="1"/>
      <c r="AF117" s="1"/>
      <c r="AG117" s="1"/>
      <c r="AH117" s="1"/>
      <c r="AI117" s="1"/>
      <c r="AJ117" s="1"/>
      <c r="AK117" s="1"/>
      <c r="AL117" s="1"/>
      <c r="AM117" s="1"/>
      <c r="AN117" s="1"/>
      <c r="AO117" s="1"/>
    </row>
    <row r="118" spans="27:41" ht="15" customHeight="1" x14ac:dyDescent="0.15">
      <c r="AA118" s="1"/>
      <c r="AB118" s="1"/>
      <c r="AC118" s="1"/>
      <c r="AD118" s="1"/>
      <c r="AE118" s="1"/>
      <c r="AF118" s="1"/>
      <c r="AG118" s="1"/>
      <c r="AH118" s="1"/>
      <c r="AI118" s="1"/>
      <c r="AJ118" s="1"/>
      <c r="AK118" s="1"/>
      <c r="AL118" s="1"/>
      <c r="AM118" s="1"/>
      <c r="AN118" s="1"/>
      <c r="AO118" s="1"/>
    </row>
    <row r="119" spans="27:41" ht="15" customHeight="1" x14ac:dyDescent="0.15">
      <c r="AA119" s="1"/>
      <c r="AB119" s="1"/>
      <c r="AC119" s="1"/>
      <c r="AD119" s="1"/>
      <c r="AE119" s="1"/>
      <c r="AF119" s="1"/>
      <c r="AG119" s="1"/>
      <c r="AH119" s="1"/>
      <c r="AI119" s="1"/>
      <c r="AJ119" s="1"/>
      <c r="AK119" s="1"/>
      <c r="AL119" s="1"/>
      <c r="AM119" s="1"/>
      <c r="AN119" s="1"/>
      <c r="AO119" s="1"/>
    </row>
    <row r="120" spans="27:41" ht="15" customHeight="1" x14ac:dyDescent="0.15">
      <c r="AA120" s="1"/>
      <c r="AB120" s="1"/>
      <c r="AC120" s="1"/>
      <c r="AD120" s="1"/>
      <c r="AE120" s="1"/>
      <c r="AF120" s="1"/>
      <c r="AG120" s="1"/>
      <c r="AH120" s="1"/>
      <c r="AI120" s="1"/>
      <c r="AJ120" s="1"/>
      <c r="AK120" s="1"/>
      <c r="AL120" s="1"/>
      <c r="AM120" s="1"/>
      <c r="AN120" s="1"/>
      <c r="AO120" s="1"/>
    </row>
  </sheetData>
  <sheetProtection password="E7E3" sheet="1" selectLockedCells="1"/>
  <mergeCells count="25">
    <mergeCell ref="AN16:BB17"/>
    <mergeCell ref="AL42:AZ43"/>
    <mergeCell ref="I16:M18"/>
    <mergeCell ref="Z16:AG16"/>
    <mergeCell ref="W18:AG18"/>
    <mergeCell ref="I19:M21"/>
    <mergeCell ref="AL31:AZ32"/>
    <mergeCell ref="B8:F8"/>
    <mergeCell ref="B11:H12"/>
    <mergeCell ref="I11:AI12"/>
    <mergeCell ref="B13:H13"/>
    <mergeCell ref="W21:AG21"/>
    <mergeCell ref="I22:M23"/>
    <mergeCell ref="W23:AG23"/>
    <mergeCell ref="B15:H16"/>
    <mergeCell ref="I13:AI15"/>
    <mergeCell ref="B3:O3"/>
    <mergeCell ref="AN3:BB4"/>
    <mergeCell ref="B4:V4"/>
    <mergeCell ref="W4:AJ4"/>
    <mergeCell ref="B6:F6"/>
    <mergeCell ref="G6:AI6"/>
    <mergeCell ref="AN6:BB7"/>
    <mergeCell ref="R2:V3"/>
    <mergeCell ref="W2:AI3"/>
  </mergeCells>
  <phoneticPr fontId="32"/>
  <conditionalFormatting sqref="I28:AI38">
    <cfRule type="expression" dxfId="1" priority="2" stopIfTrue="1">
      <formula>$C$30="■"</formula>
    </cfRule>
  </conditionalFormatting>
  <conditionalFormatting sqref="I16:AI23 I13">
    <cfRule type="expression" dxfId="0" priority="1" stopIfTrue="1">
      <formula>$C$30="■"</formula>
    </cfRule>
  </conditionalFormatting>
  <dataValidations count="2">
    <dataValidation imeMode="halfAlpha" allowBlank="1" showInputMessage="1" showErrorMessage="1" sqref="BM49:BO63 BP49:BS64 BG66:BS68 BG49:BL64"/>
    <dataValidation type="list" allowBlank="1" showInputMessage="1" showErrorMessage="1" sqref="G8 I27 N31:N38 C29:C30 N16:N23">
      <formula1>"□,■"</formula1>
    </dataValidation>
  </dataValidations>
  <pageMargins left="0.39370078740157483" right="0.39370078740157483" top="0.39370078740157483" bottom="0.59055118110236227" header="0.31496062992125984" footer="0.19685039370078741"/>
  <pageSetup paperSize="9" scale="95" orientation="portrait" r:id="rId1"/>
  <headerFooter scaleWithDoc="0">
    <oddFooter>&amp;L&amp;"Meiryo UI,標準"&amp;8ＨＰJ-713-6　(Ver.20241001）&amp;R&amp;"Meiryo UI,標準"&amp;8Copyright 2019-2024 Houseplus Corporation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B1:T130"/>
  <sheetViews>
    <sheetView showGridLines="0" zoomScaleNormal="100" zoomScaleSheetLayoutView="100" workbookViewId="0">
      <selection activeCell="C100" sqref="C100"/>
    </sheetView>
  </sheetViews>
  <sheetFormatPr defaultRowHeight="14.25" x14ac:dyDescent="0.15"/>
  <cols>
    <col min="1" max="1" width="1.625" style="17" customWidth="1"/>
    <col min="2" max="2" width="19.5" style="17" customWidth="1"/>
    <col min="3" max="3" width="46.625" style="17" customWidth="1"/>
    <col min="4" max="4" width="8.75" style="17" customWidth="1"/>
    <col min="5" max="16384" width="9" style="17"/>
  </cols>
  <sheetData>
    <row r="1" spans="2:20" ht="13.5" customHeight="1" x14ac:dyDescent="0.15">
      <c r="D1" s="18"/>
      <c r="E1" s="18"/>
      <c r="F1" s="18"/>
      <c r="H1" s="848" t="s">
        <v>316</v>
      </c>
      <c r="I1" s="848"/>
      <c r="J1" s="848"/>
      <c r="K1" s="848"/>
    </row>
    <row r="2" spans="2:20" ht="13.5" customHeight="1" x14ac:dyDescent="0.15">
      <c r="D2" s="18"/>
      <c r="E2" s="18"/>
      <c r="F2" s="18"/>
      <c r="H2" s="848"/>
      <c r="I2" s="848"/>
      <c r="J2" s="848"/>
      <c r="K2" s="848"/>
    </row>
    <row r="3" spans="2:20" ht="13.5" customHeight="1" x14ac:dyDescent="0.15">
      <c r="D3" s="18"/>
      <c r="E3" s="18"/>
      <c r="F3" s="18"/>
      <c r="H3" s="19"/>
      <c r="I3" s="19"/>
      <c r="J3" s="19"/>
      <c r="K3" s="503"/>
    </row>
    <row r="4" spans="2:20" ht="13.5" customHeight="1" x14ac:dyDescent="0.15">
      <c r="D4" s="18"/>
      <c r="E4" s="18"/>
      <c r="F4" s="18"/>
      <c r="H4" s="19"/>
      <c r="I4" s="19"/>
      <c r="J4" s="19"/>
      <c r="K4" s="20"/>
    </row>
    <row r="5" spans="2:20" ht="13.5" customHeight="1" x14ac:dyDescent="0.15">
      <c r="B5" s="17" t="s">
        <v>100</v>
      </c>
      <c r="D5" s="18"/>
      <c r="E5" s="18"/>
      <c r="F5" s="18"/>
      <c r="G5" s="21"/>
      <c r="H5" s="21"/>
      <c r="I5" s="18"/>
      <c r="J5" s="18"/>
    </row>
    <row r="6" spans="2:20" ht="13.5" customHeight="1" x14ac:dyDescent="0.15">
      <c r="B6" s="22" t="s">
        <v>200</v>
      </c>
      <c r="D6" s="18"/>
      <c r="E6" s="18"/>
      <c r="F6" s="18"/>
    </row>
    <row r="7" spans="2:20" ht="13.5" customHeight="1" x14ac:dyDescent="0.15">
      <c r="B7" s="22" t="s">
        <v>524</v>
      </c>
      <c r="D7" s="18"/>
      <c r="E7" s="18"/>
      <c r="F7" s="18"/>
    </row>
    <row r="8" spans="2:20" ht="8.1" customHeight="1" x14ac:dyDescent="0.15">
      <c r="B8" s="23"/>
      <c r="D8" s="18"/>
      <c r="E8" s="18"/>
      <c r="F8" s="18"/>
    </row>
    <row r="9" spans="2:20" x14ac:dyDescent="0.15">
      <c r="B9" s="41" t="s">
        <v>151</v>
      </c>
      <c r="C9" s="39" t="s">
        <v>152</v>
      </c>
      <c r="D9" s="40" t="s">
        <v>153</v>
      </c>
      <c r="E9" s="24"/>
      <c r="F9" s="24"/>
      <c r="G9" s="29"/>
      <c r="H9" s="27"/>
      <c r="I9" s="27"/>
      <c r="J9" s="27"/>
      <c r="K9" s="25"/>
      <c r="L9" s="30"/>
      <c r="M9" s="30"/>
      <c r="N9" s="30"/>
      <c r="O9" s="30"/>
      <c r="P9" s="30"/>
      <c r="Q9" s="30"/>
      <c r="R9" s="30"/>
      <c r="S9" s="30"/>
      <c r="T9" s="30"/>
    </row>
    <row r="10" spans="2:20" x14ac:dyDescent="0.15">
      <c r="B10" s="26"/>
      <c r="C10" s="33" t="s">
        <v>258</v>
      </c>
      <c r="D10" s="34"/>
      <c r="E10" s="35"/>
      <c r="F10" s="36"/>
      <c r="G10" s="36"/>
      <c r="H10" s="37"/>
      <c r="I10" s="38"/>
      <c r="J10" s="25"/>
      <c r="K10" s="25"/>
      <c r="L10" s="30"/>
      <c r="M10" s="30"/>
      <c r="N10" s="30"/>
      <c r="O10" s="30"/>
      <c r="P10" s="30"/>
      <c r="Q10" s="30"/>
      <c r="R10" s="30"/>
      <c r="S10" s="30"/>
      <c r="T10" s="30"/>
    </row>
    <row r="11" spans="2:20" x14ac:dyDescent="0.15">
      <c r="B11" s="26" t="s">
        <v>199</v>
      </c>
      <c r="C11" s="192" t="s">
        <v>28</v>
      </c>
      <c r="D11" s="193">
        <v>0.05</v>
      </c>
      <c r="E11" s="24" t="s">
        <v>101</v>
      </c>
      <c r="F11" s="24"/>
      <c r="G11" s="29"/>
      <c r="H11" s="25"/>
      <c r="I11" s="25"/>
      <c r="J11" s="25"/>
      <c r="K11" s="25"/>
      <c r="L11" s="30"/>
      <c r="M11" s="30"/>
      <c r="N11" s="30"/>
      <c r="O11" s="30"/>
      <c r="P11" s="30"/>
      <c r="Q11" s="30"/>
      <c r="R11" s="30"/>
      <c r="S11" s="30"/>
      <c r="T11" s="30"/>
    </row>
    <row r="12" spans="2:20" x14ac:dyDescent="0.15">
      <c r="B12" s="26"/>
      <c r="C12" s="192" t="s">
        <v>29</v>
      </c>
      <c r="D12" s="193">
        <v>4.9000000000000002E-2</v>
      </c>
      <c r="E12" s="24" t="s">
        <v>101</v>
      </c>
      <c r="F12" s="24"/>
      <c r="K12" s="25"/>
      <c r="L12" s="30"/>
      <c r="M12" s="30"/>
      <c r="N12" s="30"/>
      <c r="O12" s="30"/>
      <c r="P12" s="30"/>
      <c r="Q12" s="30"/>
      <c r="R12" s="30"/>
      <c r="S12" s="30"/>
      <c r="T12" s="30"/>
    </row>
    <row r="13" spans="2:20" x14ac:dyDescent="0.15">
      <c r="B13" s="26"/>
      <c r="C13" s="192" t="s">
        <v>30</v>
      </c>
      <c r="D13" s="193">
        <v>4.8000000000000001E-2</v>
      </c>
      <c r="E13" s="24" t="s">
        <v>101</v>
      </c>
      <c r="F13" s="24"/>
      <c r="K13" s="25"/>
      <c r="L13" s="30"/>
      <c r="M13" s="30"/>
      <c r="N13" s="30"/>
      <c r="O13" s="30"/>
      <c r="P13" s="30"/>
      <c r="Q13" s="30"/>
      <c r="R13" s="30"/>
      <c r="S13" s="30"/>
      <c r="T13" s="30"/>
    </row>
    <row r="14" spans="2:20" x14ac:dyDescent="0.15">
      <c r="B14" s="26"/>
      <c r="C14" s="192" t="s">
        <v>31</v>
      </c>
      <c r="D14" s="193">
        <v>4.4999999999999998E-2</v>
      </c>
      <c r="E14" s="24" t="s">
        <v>101</v>
      </c>
      <c r="F14" s="24"/>
      <c r="K14" s="25"/>
      <c r="L14" s="30"/>
      <c r="M14" s="30"/>
      <c r="N14" s="30"/>
      <c r="O14" s="30"/>
      <c r="P14" s="30"/>
      <c r="Q14" s="30"/>
      <c r="R14" s="30"/>
      <c r="S14" s="30"/>
      <c r="T14" s="30"/>
    </row>
    <row r="15" spans="2:20" x14ac:dyDescent="0.15">
      <c r="B15" s="26"/>
      <c r="C15" s="192" t="s">
        <v>32</v>
      </c>
      <c r="D15" s="193">
        <v>4.3999999999999997E-2</v>
      </c>
      <c r="E15" s="24" t="s">
        <v>101</v>
      </c>
      <c r="F15" s="24"/>
      <c r="K15" s="25"/>
      <c r="L15" s="30"/>
      <c r="M15" s="30"/>
      <c r="N15" s="30"/>
      <c r="O15" s="30"/>
      <c r="P15" s="30"/>
      <c r="Q15" s="30"/>
      <c r="R15" s="30"/>
      <c r="S15" s="30"/>
      <c r="T15" s="30"/>
    </row>
    <row r="16" spans="2:20" x14ac:dyDescent="0.15">
      <c r="B16" s="26"/>
      <c r="C16" s="192" t="s">
        <v>33</v>
      </c>
      <c r="D16" s="193">
        <v>4.4999999999999998E-2</v>
      </c>
      <c r="E16" s="24" t="s">
        <v>101</v>
      </c>
      <c r="F16" s="24"/>
      <c r="K16" s="25"/>
      <c r="L16" s="30"/>
      <c r="M16" s="30"/>
      <c r="N16" s="30"/>
      <c r="O16" s="30"/>
      <c r="P16" s="30"/>
      <c r="Q16" s="30"/>
      <c r="R16" s="30"/>
      <c r="S16" s="30"/>
      <c r="T16" s="30"/>
    </row>
    <row r="17" spans="2:20" x14ac:dyDescent="0.15">
      <c r="B17" s="26"/>
      <c r="C17" s="192" t="s">
        <v>34</v>
      </c>
      <c r="D17" s="193">
        <v>4.3999999999999997E-2</v>
      </c>
      <c r="E17" s="24" t="s">
        <v>101</v>
      </c>
      <c r="F17" s="24"/>
      <c r="G17" s="24"/>
      <c r="H17" s="25"/>
      <c r="I17" s="25"/>
      <c r="J17" s="25"/>
      <c r="K17" s="25"/>
      <c r="L17" s="30"/>
      <c r="M17" s="30"/>
      <c r="N17" s="30"/>
      <c r="O17" s="30"/>
      <c r="P17" s="30"/>
      <c r="Q17" s="30"/>
      <c r="R17" s="30"/>
      <c r="S17" s="30"/>
      <c r="T17" s="30"/>
    </row>
    <row r="18" spans="2:20" x14ac:dyDescent="0.15">
      <c r="B18" s="26"/>
      <c r="C18" s="192" t="s">
        <v>35</v>
      </c>
      <c r="D18" s="193">
        <v>4.2000000000000003E-2</v>
      </c>
      <c r="E18" s="24" t="s">
        <v>101</v>
      </c>
      <c r="F18" s="24"/>
      <c r="G18" s="24"/>
      <c r="H18" s="25"/>
      <c r="I18" s="25"/>
      <c r="J18" s="25"/>
      <c r="K18" s="25"/>
      <c r="L18" s="30"/>
      <c r="M18" s="30"/>
      <c r="N18" s="30"/>
      <c r="O18" s="30"/>
      <c r="P18" s="30"/>
      <c r="Q18" s="30"/>
      <c r="R18" s="30"/>
      <c r="S18" s="30"/>
      <c r="T18" s="30"/>
    </row>
    <row r="19" spans="2:20" x14ac:dyDescent="0.15">
      <c r="B19" s="26"/>
      <c r="C19" s="192" t="s">
        <v>36</v>
      </c>
      <c r="D19" s="193">
        <v>4.1000000000000002E-2</v>
      </c>
      <c r="E19" s="24" t="s">
        <v>101</v>
      </c>
      <c r="F19" s="24"/>
      <c r="G19" s="24"/>
      <c r="H19" s="25"/>
      <c r="I19" s="25"/>
      <c r="J19" s="25"/>
      <c r="K19" s="25"/>
      <c r="L19" s="30"/>
      <c r="M19" s="30"/>
      <c r="N19" s="30"/>
      <c r="O19" s="30"/>
      <c r="P19" s="30"/>
      <c r="Q19" s="30"/>
      <c r="R19" s="30"/>
      <c r="S19" s="30"/>
      <c r="T19" s="30"/>
    </row>
    <row r="20" spans="2:20" x14ac:dyDescent="0.15">
      <c r="B20" s="26"/>
      <c r="C20" s="192" t="s">
        <v>37</v>
      </c>
      <c r="D20" s="193">
        <v>0.04</v>
      </c>
      <c r="E20" s="24" t="s">
        <v>101</v>
      </c>
      <c r="F20" s="24"/>
      <c r="G20" s="24"/>
      <c r="H20" s="25"/>
      <c r="I20" s="25"/>
      <c r="J20" s="25"/>
      <c r="K20" s="25"/>
      <c r="L20" s="30"/>
      <c r="M20" s="30"/>
      <c r="N20" s="30"/>
      <c r="O20" s="30"/>
      <c r="P20" s="30"/>
      <c r="Q20" s="30"/>
      <c r="R20" s="30"/>
      <c r="S20" s="30"/>
      <c r="T20" s="30"/>
    </row>
    <row r="21" spans="2:20" x14ac:dyDescent="0.15">
      <c r="B21" s="26"/>
      <c r="C21" s="192" t="s">
        <v>38</v>
      </c>
      <c r="D21" s="193">
        <v>3.7999999999999999E-2</v>
      </c>
      <c r="E21" s="24" t="s">
        <v>101</v>
      </c>
      <c r="F21" s="24"/>
      <c r="G21" s="24"/>
      <c r="H21" s="25"/>
      <c r="I21" s="25"/>
      <c r="J21" s="25"/>
      <c r="K21" s="25"/>
      <c r="L21" s="30"/>
      <c r="M21" s="30"/>
      <c r="N21" s="30"/>
      <c r="O21" s="30"/>
      <c r="P21" s="30"/>
      <c r="Q21" s="30"/>
      <c r="R21" s="30"/>
      <c r="S21" s="30"/>
      <c r="T21" s="30"/>
    </row>
    <row r="22" spans="2:20" x14ac:dyDescent="0.15">
      <c r="B22" s="26"/>
      <c r="C22" s="192" t="s">
        <v>39</v>
      </c>
      <c r="D22" s="193">
        <v>3.5999999999999997E-2</v>
      </c>
      <c r="E22" s="24" t="s">
        <v>101</v>
      </c>
      <c r="F22" s="24"/>
      <c r="G22" s="24"/>
      <c r="H22" s="25"/>
      <c r="I22" s="25"/>
      <c r="J22" s="25"/>
      <c r="K22" s="25"/>
      <c r="L22" s="30"/>
      <c r="M22" s="30"/>
      <c r="N22" s="30"/>
      <c r="O22" s="30"/>
      <c r="P22" s="30"/>
      <c r="Q22" s="30"/>
      <c r="R22" s="30"/>
      <c r="S22" s="30"/>
      <c r="T22" s="30"/>
    </row>
    <row r="23" spans="2:20" x14ac:dyDescent="0.15">
      <c r="B23" s="26"/>
      <c r="C23" s="192" t="s">
        <v>40</v>
      </c>
      <c r="D23" s="193">
        <v>3.5999999999999997E-2</v>
      </c>
      <c r="E23" s="24" t="s">
        <v>101</v>
      </c>
      <c r="F23" s="24"/>
      <c r="G23" s="24"/>
      <c r="H23" s="25"/>
      <c r="I23" s="25"/>
      <c r="J23" s="25"/>
      <c r="K23" s="25"/>
      <c r="L23" s="30"/>
      <c r="M23" s="30"/>
      <c r="N23" s="30"/>
      <c r="O23" s="30"/>
      <c r="P23" s="30"/>
      <c r="Q23" s="30"/>
      <c r="R23" s="30"/>
      <c r="S23" s="30"/>
      <c r="T23" s="30"/>
    </row>
    <row r="24" spans="2:20" x14ac:dyDescent="0.15">
      <c r="B24" s="26"/>
      <c r="C24" s="192" t="s">
        <v>41</v>
      </c>
      <c r="D24" s="193">
        <v>3.5000000000000003E-2</v>
      </c>
      <c r="E24" s="24" t="s">
        <v>101</v>
      </c>
      <c r="F24" s="24"/>
      <c r="G24" s="24"/>
      <c r="H24" s="25"/>
      <c r="I24" s="25"/>
      <c r="J24" s="25"/>
      <c r="K24" s="25"/>
      <c r="L24" s="30"/>
      <c r="M24" s="30"/>
      <c r="N24" s="30"/>
      <c r="O24" s="30"/>
      <c r="P24" s="30"/>
      <c r="Q24" s="30"/>
      <c r="R24" s="30"/>
      <c r="S24" s="30"/>
      <c r="T24" s="30"/>
    </row>
    <row r="25" spans="2:20" x14ac:dyDescent="0.15">
      <c r="B25" s="26"/>
      <c r="C25" s="192" t="s">
        <v>42</v>
      </c>
      <c r="D25" s="193">
        <v>3.5000000000000003E-2</v>
      </c>
      <c r="E25" s="24" t="s">
        <v>101</v>
      </c>
      <c r="F25" s="24"/>
      <c r="G25" s="24"/>
      <c r="H25" s="25"/>
      <c r="I25" s="25"/>
      <c r="J25" s="25"/>
      <c r="K25" s="25"/>
      <c r="L25" s="30"/>
      <c r="M25" s="30"/>
      <c r="N25" s="30"/>
      <c r="O25" s="30"/>
      <c r="P25" s="30"/>
      <c r="Q25" s="30"/>
      <c r="R25" s="30"/>
      <c r="S25" s="30"/>
      <c r="T25" s="30"/>
    </row>
    <row r="26" spans="2:20" x14ac:dyDescent="0.15">
      <c r="B26" s="26"/>
      <c r="C26" s="192" t="s">
        <v>43</v>
      </c>
      <c r="D26" s="193">
        <v>3.3000000000000002E-2</v>
      </c>
      <c r="E26" s="24" t="s">
        <v>101</v>
      </c>
      <c r="F26" s="24"/>
      <c r="G26" s="24"/>
      <c r="H26" s="25"/>
      <c r="I26" s="25"/>
      <c r="J26" s="25"/>
      <c r="K26" s="25"/>
      <c r="L26" s="30"/>
      <c r="M26" s="30"/>
      <c r="N26" s="30"/>
      <c r="O26" s="30"/>
      <c r="P26" s="30"/>
      <c r="Q26" s="30"/>
      <c r="R26" s="30"/>
      <c r="S26" s="30"/>
      <c r="T26" s="30"/>
    </row>
    <row r="27" spans="2:20" x14ac:dyDescent="0.15">
      <c r="B27" s="26"/>
      <c r="C27" s="192" t="s">
        <v>44</v>
      </c>
      <c r="D27" s="193">
        <v>3.3000000000000002E-2</v>
      </c>
      <c r="E27" s="24" t="s">
        <v>101</v>
      </c>
      <c r="F27" s="24"/>
      <c r="G27" s="24"/>
      <c r="H27" s="25"/>
      <c r="I27" s="25"/>
      <c r="J27" s="25"/>
      <c r="K27" s="25"/>
      <c r="L27" s="30"/>
      <c r="M27" s="30"/>
      <c r="N27" s="30"/>
      <c r="O27" s="30"/>
      <c r="P27" s="30"/>
      <c r="Q27" s="30"/>
      <c r="R27" s="30"/>
      <c r="S27" s="30"/>
      <c r="T27" s="30"/>
    </row>
    <row r="28" spans="2:20" x14ac:dyDescent="0.15">
      <c r="B28" s="26"/>
      <c r="C28" s="192" t="s">
        <v>162</v>
      </c>
      <c r="D28" s="193">
        <v>4.7E-2</v>
      </c>
      <c r="E28" s="24" t="s">
        <v>101</v>
      </c>
      <c r="F28" s="24"/>
      <c r="G28" s="24"/>
      <c r="H28" s="25"/>
      <c r="I28" s="25"/>
      <c r="J28" s="25"/>
      <c r="K28" s="25"/>
      <c r="L28" s="30"/>
      <c r="M28" s="30"/>
      <c r="N28" s="30"/>
      <c r="O28" s="30"/>
      <c r="P28" s="30"/>
      <c r="Q28" s="30"/>
      <c r="R28" s="30"/>
      <c r="S28" s="30"/>
      <c r="T28" s="30"/>
    </row>
    <row r="29" spans="2:20" x14ac:dyDescent="0.15">
      <c r="B29" s="26"/>
      <c r="C29" s="192" t="s">
        <v>45</v>
      </c>
      <c r="D29" s="193">
        <v>4.5999999999999999E-2</v>
      </c>
      <c r="E29" s="24" t="s">
        <v>101</v>
      </c>
      <c r="F29" s="24"/>
      <c r="G29" s="24"/>
      <c r="H29" s="25"/>
      <c r="I29" s="25"/>
      <c r="J29" s="25"/>
      <c r="K29" s="25"/>
      <c r="L29" s="30"/>
      <c r="M29" s="30"/>
      <c r="N29" s="30"/>
      <c r="O29" s="30"/>
      <c r="P29" s="30"/>
      <c r="Q29" s="30"/>
      <c r="R29" s="30"/>
      <c r="S29" s="30"/>
      <c r="T29" s="30"/>
    </row>
    <row r="30" spans="2:20" x14ac:dyDescent="0.15">
      <c r="B30" s="26"/>
      <c r="C30" s="192" t="s">
        <v>46</v>
      </c>
      <c r="D30" s="193">
        <v>4.4999999999999998E-2</v>
      </c>
      <c r="E30" s="24" t="s">
        <v>101</v>
      </c>
      <c r="F30" s="24"/>
      <c r="G30" s="24"/>
      <c r="H30" s="25"/>
      <c r="I30" s="25"/>
      <c r="J30" s="25"/>
      <c r="K30" s="25"/>
      <c r="L30" s="30"/>
      <c r="M30" s="30"/>
      <c r="N30" s="30"/>
      <c r="O30" s="30"/>
      <c r="P30" s="30"/>
      <c r="Q30" s="30"/>
      <c r="R30" s="30"/>
      <c r="S30" s="30"/>
      <c r="T30" s="30"/>
    </row>
    <row r="31" spans="2:20" x14ac:dyDescent="0.15">
      <c r="B31" s="26"/>
      <c r="C31" s="192" t="s">
        <v>47</v>
      </c>
      <c r="D31" s="193">
        <v>4.3999999999999997E-2</v>
      </c>
      <c r="E31" s="24" t="s">
        <v>101</v>
      </c>
      <c r="F31" s="24"/>
      <c r="G31" s="24"/>
      <c r="H31" s="25"/>
      <c r="I31" s="25"/>
      <c r="J31" s="25"/>
      <c r="K31" s="25"/>
      <c r="L31" s="30"/>
      <c r="M31" s="30"/>
      <c r="N31" s="30"/>
      <c r="O31" s="30"/>
      <c r="P31" s="30"/>
      <c r="Q31" s="30"/>
      <c r="R31" s="30"/>
      <c r="S31" s="30"/>
      <c r="T31" s="30"/>
    </row>
    <row r="32" spans="2:20" x14ac:dyDescent="0.15">
      <c r="B32" s="26"/>
      <c r="C32" s="192" t="s">
        <v>48</v>
      </c>
      <c r="D32" s="193">
        <v>4.2999999999999997E-2</v>
      </c>
      <c r="E32" s="24" t="s">
        <v>101</v>
      </c>
      <c r="F32" s="24"/>
      <c r="G32" s="24"/>
      <c r="H32" s="25"/>
      <c r="I32" s="25"/>
      <c r="J32" s="25"/>
      <c r="K32" s="25"/>
      <c r="L32" s="30"/>
      <c r="M32" s="30"/>
      <c r="N32" s="30"/>
      <c r="O32" s="30"/>
      <c r="P32" s="30"/>
      <c r="Q32" s="30"/>
      <c r="R32" s="30"/>
      <c r="S32" s="30"/>
      <c r="T32" s="30"/>
    </row>
    <row r="33" spans="2:20" x14ac:dyDescent="0.15">
      <c r="B33" s="26"/>
      <c r="C33" s="192" t="s">
        <v>161</v>
      </c>
      <c r="D33" s="193">
        <v>4.2999999999999997E-2</v>
      </c>
      <c r="E33" s="24" t="s">
        <v>101</v>
      </c>
      <c r="F33" s="24"/>
      <c r="G33" s="24"/>
      <c r="H33" s="25"/>
      <c r="I33" s="25"/>
      <c r="J33" s="25"/>
      <c r="K33" s="25"/>
      <c r="L33" s="30"/>
      <c r="M33" s="30"/>
      <c r="N33" s="30"/>
      <c r="O33" s="30"/>
      <c r="P33" s="30"/>
      <c r="Q33" s="30"/>
      <c r="R33" s="30"/>
      <c r="S33" s="30"/>
      <c r="T33" s="30"/>
    </row>
    <row r="34" spans="2:20" x14ac:dyDescent="0.15">
      <c r="B34" s="26"/>
      <c r="C34" s="192" t="s">
        <v>49</v>
      </c>
      <c r="D34" s="193">
        <v>4.2000000000000003E-2</v>
      </c>
      <c r="E34" s="24" t="s">
        <v>101</v>
      </c>
      <c r="F34" s="31"/>
      <c r="G34" s="32"/>
      <c r="H34" s="25"/>
      <c r="I34" s="25"/>
      <c r="J34" s="25"/>
      <c r="K34" s="25"/>
      <c r="L34" s="30"/>
      <c r="M34" s="30"/>
      <c r="N34" s="30"/>
      <c r="O34" s="30"/>
      <c r="P34" s="30"/>
      <c r="Q34" s="30"/>
      <c r="R34" s="30"/>
      <c r="S34" s="30"/>
      <c r="T34" s="30"/>
    </row>
    <row r="35" spans="2:20" x14ac:dyDescent="0.15">
      <c r="B35" s="26"/>
      <c r="C35" s="192" t="s">
        <v>50</v>
      </c>
      <c r="D35" s="193">
        <v>4.1000000000000002E-2</v>
      </c>
      <c r="E35" s="24" t="s">
        <v>101</v>
      </c>
      <c r="F35" s="31"/>
      <c r="G35" s="32"/>
      <c r="H35" s="25"/>
      <c r="I35" s="25"/>
      <c r="J35" s="25"/>
      <c r="K35" s="25"/>
      <c r="L35" s="30"/>
      <c r="M35" s="30"/>
      <c r="N35" s="30"/>
      <c r="O35" s="30"/>
      <c r="P35" s="30"/>
      <c r="Q35" s="30"/>
      <c r="R35" s="30"/>
      <c r="S35" s="30"/>
      <c r="T35" s="30"/>
    </row>
    <row r="36" spans="2:20" x14ac:dyDescent="0.15">
      <c r="B36" s="26"/>
      <c r="C36" s="192" t="s">
        <v>51</v>
      </c>
      <c r="D36" s="193">
        <v>3.7999999999999999E-2</v>
      </c>
      <c r="E36" s="24" t="s">
        <v>101</v>
      </c>
      <c r="F36" s="24"/>
      <c r="G36" s="24"/>
      <c r="H36" s="25"/>
      <c r="I36" s="25"/>
      <c r="J36" s="25"/>
      <c r="K36" s="25"/>
      <c r="L36" s="30"/>
      <c r="M36" s="30"/>
      <c r="N36" s="30"/>
      <c r="O36" s="30"/>
      <c r="P36" s="30"/>
      <c r="Q36" s="30"/>
      <c r="R36" s="30"/>
      <c r="S36" s="30"/>
      <c r="T36" s="30"/>
    </row>
    <row r="37" spans="2:20" x14ac:dyDescent="0.15">
      <c r="B37" s="26"/>
      <c r="C37" s="192" t="s">
        <v>52</v>
      </c>
      <c r="D37" s="193">
        <v>3.6999999999999998E-2</v>
      </c>
      <c r="E37" s="24" t="s">
        <v>101</v>
      </c>
      <c r="F37" s="24"/>
      <c r="G37" s="24"/>
      <c r="H37" s="25"/>
      <c r="I37" s="25"/>
      <c r="J37" s="25"/>
      <c r="K37" s="25"/>
      <c r="L37" s="30"/>
      <c r="M37" s="30"/>
      <c r="N37" s="30"/>
      <c r="O37" s="30"/>
      <c r="P37" s="30"/>
      <c r="Q37" s="30"/>
      <c r="R37" s="30"/>
      <c r="S37" s="30"/>
      <c r="T37" s="30"/>
    </row>
    <row r="38" spans="2:20" ht="13.5" customHeight="1" x14ac:dyDescent="0.15">
      <c r="B38" s="26"/>
      <c r="C38" s="192" t="s">
        <v>53</v>
      </c>
      <c r="D38" s="193">
        <v>3.7999999999999999E-2</v>
      </c>
      <c r="E38" s="24" t="s">
        <v>101</v>
      </c>
      <c r="F38" s="24"/>
      <c r="G38" s="24"/>
      <c r="H38" s="25"/>
      <c r="I38" s="25"/>
      <c r="J38" s="25"/>
      <c r="K38" s="25"/>
      <c r="L38" s="30"/>
      <c r="M38" s="30"/>
      <c r="N38" s="30"/>
      <c r="O38" s="30"/>
      <c r="P38" s="30"/>
      <c r="Q38" s="30"/>
      <c r="R38" s="30"/>
      <c r="S38" s="30"/>
      <c r="T38" s="30"/>
    </row>
    <row r="39" spans="2:20" x14ac:dyDescent="0.15">
      <c r="B39" s="26"/>
      <c r="C39" s="192" t="s">
        <v>54</v>
      </c>
      <c r="D39" s="193">
        <v>3.6999999999999998E-2</v>
      </c>
      <c r="E39" s="24" t="s">
        <v>101</v>
      </c>
      <c r="F39" s="24"/>
      <c r="G39" s="24"/>
      <c r="H39" s="25"/>
      <c r="I39" s="25"/>
      <c r="J39" s="25"/>
      <c r="K39" s="25"/>
      <c r="L39" s="30"/>
      <c r="M39" s="30"/>
      <c r="N39" s="30"/>
      <c r="O39" s="30"/>
      <c r="P39" s="30"/>
      <c r="Q39" s="30"/>
      <c r="R39" s="30"/>
      <c r="S39" s="30"/>
      <c r="T39" s="30"/>
    </row>
    <row r="40" spans="2:20" x14ac:dyDescent="0.15">
      <c r="B40" s="26"/>
      <c r="C40" s="192" t="s">
        <v>55</v>
      </c>
      <c r="D40" s="193">
        <v>3.5999999999999997E-2</v>
      </c>
      <c r="E40" s="24" t="s">
        <v>101</v>
      </c>
      <c r="F40" s="24"/>
      <c r="G40" s="24"/>
      <c r="H40" s="25"/>
      <c r="I40" s="25"/>
      <c r="J40" s="25"/>
      <c r="K40" s="25"/>
      <c r="L40" s="30"/>
      <c r="M40" s="30"/>
      <c r="N40" s="30"/>
      <c r="O40" s="30"/>
      <c r="P40" s="30"/>
      <c r="Q40" s="30"/>
      <c r="R40" s="30"/>
      <c r="S40" s="30"/>
      <c r="T40" s="30"/>
    </row>
    <row r="41" spans="2:20" x14ac:dyDescent="0.15">
      <c r="B41" s="26"/>
      <c r="C41" s="192" t="s">
        <v>56</v>
      </c>
      <c r="D41" s="193">
        <v>3.7999999999999999E-2</v>
      </c>
      <c r="E41" s="24" t="s">
        <v>101</v>
      </c>
      <c r="F41" s="24"/>
      <c r="G41" s="24"/>
      <c r="H41" s="25"/>
      <c r="I41" s="25"/>
      <c r="J41" s="25"/>
      <c r="K41" s="25"/>
      <c r="L41" s="30"/>
      <c r="M41" s="30"/>
      <c r="N41" s="30"/>
      <c r="O41" s="30"/>
      <c r="P41" s="30"/>
      <c r="Q41" s="30"/>
      <c r="R41" s="30"/>
      <c r="S41" s="30"/>
      <c r="T41" s="30"/>
    </row>
    <row r="42" spans="2:20" x14ac:dyDescent="0.15">
      <c r="B42" s="26"/>
      <c r="C42" s="192" t="s">
        <v>57</v>
      </c>
      <c r="D42" s="193">
        <v>3.6999999999999998E-2</v>
      </c>
      <c r="E42" s="24" t="s">
        <v>101</v>
      </c>
      <c r="F42" s="24"/>
      <c r="G42" s="24"/>
      <c r="H42" s="25"/>
      <c r="I42" s="25"/>
      <c r="J42" s="25"/>
      <c r="K42" s="25"/>
      <c r="L42" s="30"/>
      <c r="M42" s="30"/>
      <c r="N42" s="30"/>
      <c r="O42" s="30"/>
      <c r="P42" s="30"/>
      <c r="Q42" s="30"/>
      <c r="R42" s="30"/>
      <c r="S42" s="30"/>
      <c r="T42" s="30"/>
    </row>
    <row r="43" spans="2:20" x14ac:dyDescent="0.15">
      <c r="B43" s="26"/>
      <c r="C43" s="192" t="s">
        <v>58</v>
      </c>
      <c r="D43" s="193">
        <v>3.5999999999999997E-2</v>
      </c>
      <c r="E43" s="24" t="s">
        <v>101</v>
      </c>
      <c r="F43" s="24"/>
      <c r="G43" s="24"/>
      <c r="H43" s="25"/>
      <c r="I43" s="25"/>
      <c r="J43" s="25"/>
      <c r="K43" s="25"/>
      <c r="L43" s="30"/>
      <c r="M43" s="30"/>
      <c r="N43" s="30"/>
      <c r="O43" s="30"/>
      <c r="P43" s="30"/>
      <c r="Q43" s="30"/>
      <c r="R43" s="30"/>
      <c r="S43" s="30"/>
      <c r="T43" s="30"/>
    </row>
    <row r="44" spans="2:20" x14ac:dyDescent="0.15">
      <c r="B44" s="26"/>
      <c r="C44" s="192" t="s">
        <v>59</v>
      </c>
      <c r="D44" s="193">
        <v>3.5000000000000003E-2</v>
      </c>
      <c r="E44" s="24" t="s">
        <v>101</v>
      </c>
      <c r="F44" s="24"/>
      <c r="G44" s="24"/>
      <c r="H44" s="25"/>
      <c r="I44" s="25"/>
      <c r="J44" s="25"/>
      <c r="K44" s="25"/>
      <c r="L44" s="30"/>
      <c r="M44" s="30"/>
      <c r="N44" s="30"/>
      <c r="O44" s="30"/>
      <c r="P44" s="30"/>
      <c r="Q44" s="30"/>
      <c r="R44" s="30"/>
      <c r="S44" s="30"/>
      <c r="T44" s="30"/>
    </row>
    <row r="45" spans="2:20" x14ac:dyDescent="0.15">
      <c r="B45" s="26"/>
      <c r="C45" s="192" t="s">
        <v>60</v>
      </c>
      <c r="D45" s="193">
        <v>3.4000000000000002E-2</v>
      </c>
      <c r="E45" s="24" t="s">
        <v>101</v>
      </c>
      <c r="F45" s="24"/>
      <c r="G45" s="24"/>
      <c r="H45" s="25"/>
      <c r="I45" s="25"/>
      <c r="J45" s="25"/>
      <c r="K45" s="25"/>
      <c r="L45" s="30"/>
      <c r="M45" s="30"/>
      <c r="N45" s="30"/>
      <c r="O45" s="30"/>
      <c r="P45" s="30"/>
      <c r="Q45" s="30"/>
      <c r="R45" s="30"/>
      <c r="S45" s="30"/>
      <c r="T45" s="30"/>
    </row>
    <row r="46" spans="2:20" x14ac:dyDescent="0.15">
      <c r="B46" s="26"/>
      <c r="C46" s="192" t="s">
        <v>61</v>
      </c>
      <c r="D46" s="193">
        <v>3.5999999999999997E-2</v>
      </c>
      <c r="E46" s="24" t="s">
        <v>101</v>
      </c>
      <c r="F46" s="24"/>
      <c r="G46" s="24"/>
      <c r="H46" s="25"/>
      <c r="I46" s="25"/>
      <c r="J46" s="25"/>
      <c r="K46" s="25"/>
      <c r="L46" s="30"/>
      <c r="M46" s="30"/>
      <c r="N46" s="30"/>
      <c r="O46" s="30"/>
      <c r="P46" s="30"/>
      <c r="Q46" s="30"/>
      <c r="R46" s="30"/>
      <c r="S46" s="30"/>
      <c r="T46" s="30"/>
    </row>
    <row r="47" spans="2:20" x14ac:dyDescent="0.15">
      <c r="B47" s="26"/>
      <c r="C47" s="192" t="s">
        <v>62</v>
      </c>
      <c r="D47" s="193">
        <v>3.5000000000000003E-2</v>
      </c>
      <c r="E47" s="24" t="s">
        <v>101</v>
      </c>
      <c r="F47" s="24"/>
      <c r="G47" s="24"/>
      <c r="H47" s="25"/>
      <c r="I47" s="25"/>
      <c r="J47" s="25"/>
      <c r="K47" s="25"/>
      <c r="L47" s="30"/>
      <c r="M47" s="30"/>
      <c r="N47" s="30"/>
      <c r="O47" s="30"/>
      <c r="P47" s="30"/>
      <c r="Q47" s="30"/>
      <c r="R47" s="30"/>
      <c r="S47" s="30"/>
      <c r="T47" s="30"/>
    </row>
    <row r="48" spans="2:20" x14ac:dyDescent="0.15">
      <c r="B48" s="26"/>
      <c r="C48" s="192" t="s">
        <v>63</v>
      </c>
      <c r="D48" s="193">
        <v>3.4000000000000002E-2</v>
      </c>
      <c r="E48" s="24" t="s">
        <v>101</v>
      </c>
      <c r="F48" s="31"/>
      <c r="G48" s="32"/>
      <c r="H48" s="25"/>
      <c r="I48" s="25"/>
      <c r="J48" s="25"/>
      <c r="K48" s="25"/>
      <c r="L48" s="30"/>
      <c r="M48" s="30"/>
      <c r="N48" s="30"/>
      <c r="O48" s="30"/>
      <c r="P48" s="30"/>
      <c r="Q48" s="30"/>
      <c r="R48" s="30"/>
      <c r="S48" s="30"/>
      <c r="T48" s="30"/>
    </row>
    <row r="49" spans="2:20" x14ac:dyDescent="0.15">
      <c r="B49" s="26"/>
      <c r="C49" s="192" t="s">
        <v>64</v>
      </c>
      <c r="D49" s="193">
        <v>3.3000000000000002E-2</v>
      </c>
      <c r="E49" s="24" t="s">
        <v>101</v>
      </c>
      <c r="F49" s="31"/>
      <c r="G49" s="32"/>
      <c r="H49" s="25"/>
      <c r="I49" s="25"/>
      <c r="J49" s="25"/>
      <c r="K49" s="25"/>
      <c r="L49" s="30"/>
      <c r="M49" s="30"/>
      <c r="N49" s="30"/>
      <c r="O49" s="30"/>
      <c r="P49" s="30"/>
      <c r="Q49" s="30"/>
      <c r="R49" s="30"/>
      <c r="S49" s="30"/>
      <c r="T49" s="30"/>
    </row>
    <row r="50" spans="2:20" x14ac:dyDescent="0.15">
      <c r="B50" s="26"/>
      <c r="C50" s="192" t="s">
        <v>65</v>
      </c>
      <c r="D50" s="193">
        <v>3.5000000000000003E-2</v>
      </c>
      <c r="E50" s="24" t="s">
        <v>101</v>
      </c>
      <c r="F50" s="24"/>
      <c r="G50" s="24"/>
      <c r="H50" s="25"/>
      <c r="I50" s="25"/>
      <c r="J50" s="25"/>
      <c r="K50" s="25"/>
      <c r="L50" s="30"/>
      <c r="M50" s="30"/>
      <c r="N50" s="30"/>
      <c r="O50" s="30"/>
      <c r="P50" s="30"/>
      <c r="Q50" s="30"/>
      <c r="R50" s="30"/>
      <c r="S50" s="30"/>
      <c r="T50" s="30"/>
    </row>
    <row r="51" spans="2:20" x14ac:dyDescent="0.15">
      <c r="B51" s="26"/>
      <c r="C51" s="192" t="s">
        <v>66</v>
      </c>
      <c r="D51" s="193">
        <v>3.4000000000000002E-2</v>
      </c>
      <c r="E51" s="24" t="s">
        <v>101</v>
      </c>
      <c r="F51" s="24"/>
      <c r="G51" s="24"/>
      <c r="H51" s="25"/>
      <c r="I51" s="25"/>
      <c r="J51" s="25"/>
      <c r="K51" s="25"/>
      <c r="L51" s="30"/>
      <c r="M51" s="30"/>
      <c r="N51" s="30"/>
      <c r="O51" s="30"/>
      <c r="P51" s="30"/>
      <c r="Q51" s="30"/>
      <c r="R51" s="30"/>
      <c r="S51" s="30"/>
      <c r="T51" s="30"/>
    </row>
    <row r="52" spans="2:20" x14ac:dyDescent="0.15">
      <c r="B52" s="26"/>
      <c r="C52" s="192" t="s">
        <v>67</v>
      </c>
      <c r="D52" s="193">
        <v>3.3000000000000002E-2</v>
      </c>
      <c r="E52" s="24" t="s">
        <v>101</v>
      </c>
      <c r="F52" s="24"/>
      <c r="G52" s="24"/>
      <c r="H52" s="25"/>
      <c r="I52" s="25"/>
      <c r="J52" s="25"/>
      <c r="K52" s="25"/>
      <c r="L52" s="30"/>
      <c r="M52" s="30"/>
      <c r="N52" s="30"/>
      <c r="O52" s="30"/>
      <c r="P52" s="30"/>
      <c r="Q52" s="30"/>
      <c r="R52" s="30"/>
      <c r="S52" s="30"/>
      <c r="T52" s="30"/>
    </row>
    <row r="53" spans="2:20" x14ac:dyDescent="0.15">
      <c r="B53" s="26"/>
      <c r="C53" s="192" t="s">
        <v>68</v>
      </c>
      <c r="D53" s="193">
        <v>3.5000000000000003E-2</v>
      </c>
      <c r="E53" s="24" t="s">
        <v>101</v>
      </c>
      <c r="F53" s="24"/>
      <c r="G53" s="24"/>
      <c r="H53" s="25"/>
      <c r="I53" s="25"/>
      <c r="J53" s="25"/>
      <c r="K53" s="25"/>
      <c r="L53" s="30"/>
      <c r="M53" s="30"/>
      <c r="N53" s="30"/>
      <c r="O53" s="30"/>
      <c r="P53" s="30"/>
      <c r="Q53" s="30"/>
      <c r="R53" s="30"/>
      <c r="S53" s="30"/>
      <c r="T53" s="30"/>
    </row>
    <row r="54" spans="2:20" x14ac:dyDescent="0.15">
      <c r="B54" s="26"/>
      <c r="C54" s="192" t="s">
        <v>69</v>
      </c>
      <c r="D54" s="193">
        <v>3.4000000000000002E-2</v>
      </c>
      <c r="E54" s="24" t="s">
        <v>101</v>
      </c>
      <c r="F54" s="24"/>
      <c r="G54" s="24"/>
      <c r="H54" s="25"/>
      <c r="I54" s="25"/>
      <c r="J54" s="25"/>
      <c r="K54" s="25"/>
      <c r="L54" s="30"/>
      <c r="M54" s="30"/>
      <c r="N54" s="30"/>
      <c r="O54" s="30"/>
      <c r="P54" s="30"/>
      <c r="Q54" s="30"/>
      <c r="R54" s="30"/>
      <c r="S54" s="30"/>
      <c r="T54" s="30"/>
    </row>
    <row r="55" spans="2:20" x14ac:dyDescent="0.15">
      <c r="B55" s="26"/>
      <c r="C55" s="192" t="s">
        <v>70</v>
      </c>
      <c r="D55" s="193">
        <v>3.3000000000000002E-2</v>
      </c>
      <c r="E55" s="24" t="s">
        <v>101</v>
      </c>
      <c r="F55" s="24"/>
      <c r="G55" s="24"/>
      <c r="H55" s="25"/>
      <c r="I55" s="25"/>
      <c r="J55" s="25"/>
      <c r="K55" s="25"/>
      <c r="L55" s="30"/>
      <c r="M55" s="30"/>
      <c r="N55" s="30"/>
      <c r="O55" s="30"/>
      <c r="P55" s="30"/>
      <c r="Q55" s="30"/>
      <c r="R55" s="30"/>
      <c r="S55" s="30"/>
      <c r="T55" s="30"/>
    </row>
    <row r="56" spans="2:20" x14ac:dyDescent="0.15">
      <c r="B56" s="26"/>
      <c r="C56" s="192" t="s">
        <v>71</v>
      </c>
      <c r="D56" s="193">
        <v>3.4000000000000002E-2</v>
      </c>
      <c r="E56" s="24" t="s">
        <v>101</v>
      </c>
      <c r="F56" s="24"/>
      <c r="G56" s="24"/>
      <c r="H56" s="25"/>
      <c r="I56" s="25"/>
      <c r="J56" s="25"/>
      <c r="K56" s="25"/>
      <c r="L56" s="30"/>
      <c r="M56" s="30"/>
      <c r="N56" s="30"/>
      <c r="O56" s="30"/>
      <c r="P56" s="30"/>
      <c r="Q56" s="30"/>
      <c r="R56" s="30"/>
      <c r="S56" s="30"/>
      <c r="T56" s="30"/>
    </row>
    <row r="57" spans="2:20" x14ac:dyDescent="0.15">
      <c r="B57" s="26"/>
      <c r="C57" s="192" t="s">
        <v>72</v>
      </c>
      <c r="D57" s="193">
        <v>3.3000000000000002E-2</v>
      </c>
      <c r="E57" s="24" t="s">
        <v>101</v>
      </c>
      <c r="F57" s="24"/>
      <c r="G57" s="24"/>
      <c r="H57" s="25"/>
      <c r="I57" s="25"/>
      <c r="J57" s="25"/>
      <c r="K57" s="25"/>
      <c r="L57" s="30"/>
      <c r="M57" s="30"/>
      <c r="N57" s="30"/>
      <c r="O57" s="30"/>
      <c r="P57" s="30"/>
      <c r="Q57" s="30"/>
      <c r="R57" s="30"/>
      <c r="S57" s="30"/>
      <c r="T57" s="30"/>
    </row>
    <row r="58" spans="2:20" x14ac:dyDescent="0.15">
      <c r="B58" s="26"/>
      <c r="C58" s="192" t="s">
        <v>73</v>
      </c>
      <c r="D58" s="193">
        <v>3.2000000000000001E-2</v>
      </c>
      <c r="E58" s="24" t="s">
        <v>101</v>
      </c>
      <c r="F58" s="24"/>
      <c r="G58" s="24"/>
      <c r="H58" s="25"/>
      <c r="I58" s="25"/>
      <c r="J58" s="25"/>
      <c r="K58" s="25"/>
      <c r="L58" s="30"/>
      <c r="M58" s="30"/>
      <c r="N58" s="30"/>
      <c r="O58" s="30"/>
      <c r="P58" s="30"/>
      <c r="Q58" s="30"/>
      <c r="R58" s="30"/>
      <c r="S58" s="30"/>
      <c r="T58" s="30"/>
    </row>
    <row r="59" spans="2:20" x14ac:dyDescent="0.15">
      <c r="B59" s="26"/>
      <c r="C59" s="192" t="s">
        <v>74</v>
      </c>
      <c r="D59" s="193">
        <v>3.1E-2</v>
      </c>
      <c r="E59" s="24" t="s">
        <v>101</v>
      </c>
      <c r="F59" s="24"/>
      <c r="G59" s="24"/>
      <c r="H59" s="25"/>
      <c r="I59" s="25"/>
      <c r="J59" s="25"/>
      <c r="K59" s="25"/>
      <c r="L59" s="30"/>
      <c r="M59" s="30"/>
      <c r="N59" s="30"/>
      <c r="O59" s="30"/>
      <c r="P59" s="30"/>
      <c r="Q59" s="30"/>
      <c r="R59" s="30"/>
      <c r="S59" s="30"/>
      <c r="T59" s="30"/>
    </row>
    <row r="60" spans="2:20" x14ac:dyDescent="0.15">
      <c r="B60" s="26"/>
      <c r="C60" s="192" t="s">
        <v>75</v>
      </c>
      <c r="D60" s="193">
        <v>3.4000000000000002E-2</v>
      </c>
      <c r="E60" s="24" t="s">
        <v>101</v>
      </c>
      <c r="F60" s="24"/>
      <c r="G60" s="24"/>
      <c r="H60" s="25"/>
      <c r="I60" s="25"/>
      <c r="J60" s="25"/>
      <c r="K60" s="25"/>
      <c r="L60" s="30"/>
      <c r="M60" s="30"/>
      <c r="N60" s="30"/>
      <c r="O60" s="30"/>
      <c r="P60" s="30"/>
      <c r="Q60" s="30"/>
      <c r="R60" s="30"/>
      <c r="S60" s="30"/>
      <c r="T60" s="30"/>
    </row>
    <row r="61" spans="2:20" x14ac:dyDescent="0.15">
      <c r="B61" s="26"/>
      <c r="C61" s="192" t="s">
        <v>76</v>
      </c>
      <c r="D61" s="193">
        <v>3.3000000000000002E-2</v>
      </c>
      <c r="E61" s="24" t="s">
        <v>101</v>
      </c>
      <c r="F61" s="24"/>
      <c r="G61" s="24"/>
      <c r="H61" s="25"/>
      <c r="I61" s="25"/>
      <c r="J61" s="25"/>
      <c r="K61" s="25"/>
      <c r="L61" s="30"/>
      <c r="M61" s="30"/>
      <c r="N61" s="30"/>
      <c r="O61" s="30"/>
      <c r="P61" s="30"/>
      <c r="Q61" s="30"/>
      <c r="R61" s="30"/>
      <c r="S61" s="30"/>
      <c r="T61" s="30"/>
    </row>
    <row r="62" spans="2:20" x14ac:dyDescent="0.15">
      <c r="B62" s="26"/>
      <c r="C62" s="192" t="s">
        <v>77</v>
      </c>
      <c r="D62" s="193">
        <v>3.2000000000000001E-2</v>
      </c>
      <c r="E62" s="24" t="s">
        <v>101</v>
      </c>
      <c r="F62" s="24"/>
      <c r="G62" s="24"/>
      <c r="H62" s="25"/>
      <c r="I62" s="25"/>
      <c r="J62" s="25"/>
      <c r="K62" s="25"/>
      <c r="L62" s="30"/>
      <c r="M62" s="30"/>
      <c r="N62" s="30"/>
      <c r="O62" s="30"/>
      <c r="P62" s="30"/>
      <c r="Q62" s="30"/>
      <c r="R62" s="30"/>
      <c r="S62" s="30"/>
      <c r="T62" s="30"/>
    </row>
    <row r="63" spans="2:20" x14ac:dyDescent="0.15">
      <c r="B63" s="26"/>
      <c r="C63" s="192" t="s">
        <v>78</v>
      </c>
      <c r="D63" s="193">
        <v>3.1E-2</v>
      </c>
      <c r="E63" s="24" t="s">
        <v>101</v>
      </c>
      <c r="F63" s="24"/>
      <c r="G63" s="24"/>
      <c r="H63" s="25"/>
      <c r="I63" s="25"/>
      <c r="J63" s="25"/>
      <c r="K63" s="25"/>
      <c r="L63" s="30"/>
      <c r="M63" s="30"/>
      <c r="N63" s="30"/>
      <c r="O63" s="30"/>
      <c r="P63" s="30"/>
      <c r="Q63" s="30"/>
      <c r="R63" s="30"/>
      <c r="S63" s="30"/>
      <c r="T63" s="30"/>
    </row>
    <row r="64" spans="2:20" x14ac:dyDescent="0.15">
      <c r="B64" s="26"/>
      <c r="C64" s="192" t="s">
        <v>79</v>
      </c>
      <c r="D64" s="193">
        <v>3.4000000000000002E-2</v>
      </c>
      <c r="E64" s="24" t="s">
        <v>101</v>
      </c>
      <c r="F64" s="24"/>
      <c r="G64" s="24"/>
      <c r="H64" s="25"/>
      <c r="I64" s="25"/>
      <c r="J64" s="25"/>
      <c r="K64" s="25"/>
      <c r="L64" s="30"/>
      <c r="M64" s="30"/>
      <c r="N64" s="30"/>
      <c r="O64" s="30"/>
      <c r="P64" s="30"/>
      <c r="Q64" s="30"/>
      <c r="R64" s="30"/>
      <c r="S64" s="30"/>
      <c r="T64" s="30"/>
    </row>
    <row r="65" spans="2:20" x14ac:dyDescent="0.15">
      <c r="B65" s="26"/>
      <c r="C65" s="192" t="s">
        <v>80</v>
      </c>
      <c r="D65" s="193">
        <v>3.3000000000000002E-2</v>
      </c>
      <c r="E65" s="24" t="s">
        <v>101</v>
      </c>
      <c r="F65" s="24"/>
      <c r="G65" s="24"/>
      <c r="H65" s="31"/>
      <c r="I65" s="25"/>
      <c r="J65" s="25"/>
      <c r="K65" s="25"/>
      <c r="L65" s="30"/>
      <c r="M65" s="30"/>
      <c r="N65" s="30"/>
      <c r="O65" s="30"/>
      <c r="P65" s="30"/>
      <c r="Q65" s="30"/>
      <c r="R65" s="30"/>
      <c r="S65" s="30"/>
      <c r="T65" s="30"/>
    </row>
    <row r="66" spans="2:20" x14ac:dyDescent="0.15">
      <c r="B66" s="26"/>
      <c r="C66" s="192" t="s">
        <v>81</v>
      </c>
      <c r="D66" s="193">
        <v>3.2000000000000001E-2</v>
      </c>
      <c r="E66" s="24" t="s">
        <v>101</v>
      </c>
      <c r="F66" s="24"/>
      <c r="G66" s="24"/>
      <c r="H66" s="25"/>
      <c r="I66" s="25"/>
      <c r="J66" s="25"/>
      <c r="K66" s="25"/>
      <c r="L66" s="30"/>
      <c r="M66" s="30"/>
      <c r="N66" s="30"/>
      <c r="O66" s="30"/>
      <c r="P66" s="30"/>
      <c r="Q66" s="30"/>
      <c r="R66" s="30"/>
      <c r="S66" s="30"/>
      <c r="T66" s="30"/>
    </row>
    <row r="67" spans="2:20" x14ac:dyDescent="0.15">
      <c r="B67" s="26"/>
      <c r="C67" s="192" t="s">
        <v>82</v>
      </c>
      <c r="D67" s="193">
        <v>3.3000000000000002E-2</v>
      </c>
      <c r="E67" s="24" t="s">
        <v>101</v>
      </c>
      <c r="F67" s="24"/>
      <c r="G67" s="24"/>
      <c r="H67" s="25"/>
      <c r="I67" s="25"/>
      <c r="J67" s="25"/>
      <c r="K67" s="25"/>
      <c r="L67" s="30"/>
      <c r="M67" s="30"/>
      <c r="N67" s="30"/>
      <c r="O67" s="30"/>
      <c r="P67" s="30"/>
      <c r="Q67" s="30"/>
      <c r="R67" s="30"/>
      <c r="S67" s="30"/>
      <c r="T67" s="30"/>
    </row>
    <row r="68" spans="2:20" x14ac:dyDescent="0.15">
      <c r="B68" s="26"/>
      <c r="C68" s="192" t="s">
        <v>83</v>
      </c>
      <c r="D68" s="193">
        <v>3.2000000000000001E-2</v>
      </c>
      <c r="E68" s="24" t="s">
        <v>101</v>
      </c>
      <c r="F68" s="24"/>
      <c r="G68" s="24"/>
      <c r="H68" s="24"/>
      <c r="I68" s="25"/>
      <c r="J68" s="25"/>
      <c r="K68" s="25"/>
      <c r="L68" s="30"/>
      <c r="M68" s="30"/>
      <c r="N68" s="30"/>
      <c r="O68" s="30"/>
      <c r="P68" s="30"/>
      <c r="Q68" s="30"/>
      <c r="R68" s="30"/>
      <c r="S68" s="30"/>
      <c r="T68" s="30"/>
    </row>
    <row r="69" spans="2:20" x14ac:dyDescent="0.15">
      <c r="B69" s="28"/>
      <c r="C69" s="192" t="s">
        <v>463</v>
      </c>
      <c r="D69" s="193">
        <v>3.1E-2</v>
      </c>
      <c r="E69" s="24" t="s">
        <v>101</v>
      </c>
      <c r="F69" s="24"/>
      <c r="G69" s="24"/>
      <c r="H69" s="25"/>
      <c r="I69" s="25"/>
      <c r="J69" s="25"/>
      <c r="K69" s="25"/>
      <c r="L69" s="30"/>
      <c r="M69" s="30"/>
      <c r="N69" s="30"/>
      <c r="O69" s="30"/>
      <c r="P69" s="30"/>
      <c r="Q69" s="30"/>
      <c r="R69" s="30"/>
      <c r="S69" s="30"/>
      <c r="T69" s="30"/>
    </row>
    <row r="70" spans="2:20" x14ac:dyDescent="0.15">
      <c r="B70" s="26" t="s">
        <v>146</v>
      </c>
      <c r="C70" s="192" t="s">
        <v>84</v>
      </c>
      <c r="D70" s="193">
        <v>4.4999999999999998E-2</v>
      </c>
      <c r="E70" s="24" t="s">
        <v>101</v>
      </c>
      <c r="F70" s="31"/>
      <c r="G70" s="32"/>
      <c r="H70" s="25"/>
      <c r="I70" s="25"/>
      <c r="J70" s="25"/>
      <c r="K70" s="25"/>
      <c r="L70" s="30"/>
      <c r="M70" s="30"/>
      <c r="N70" s="30"/>
      <c r="O70" s="30"/>
      <c r="P70" s="30"/>
      <c r="Q70" s="30"/>
      <c r="R70" s="30"/>
      <c r="S70" s="30"/>
      <c r="T70" s="30"/>
    </row>
    <row r="71" spans="2:20" x14ac:dyDescent="0.15">
      <c r="B71" s="26"/>
      <c r="C71" s="192" t="s">
        <v>85</v>
      </c>
      <c r="D71" s="193">
        <v>4.2999999999999997E-2</v>
      </c>
      <c r="E71" s="24" t="s">
        <v>101</v>
      </c>
      <c r="F71" s="31"/>
      <c r="G71" s="32"/>
      <c r="H71" s="25"/>
      <c r="I71" s="25"/>
      <c r="J71" s="25"/>
      <c r="K71" s="25"/>
      <c r="L71" s="30"/>
      <c r="M71" s="30"/>
      <c r="N71" s="30"/>
      <c r="O71" s="30"/>
      <c r="P71" s="30"/>
      <c r="Q71" s="30"/>
      <c r="R71" s="30"/>
      <c r="S71" s="30"/>
      <c r="T71" s="30"/>
    </row>
    <row r="72" spans="2:20" x14ac:dyDescent="0.15">
      <c r="B72" s="26"/>
      <c r="C72" s="192" t="s">
        <v>86</v>
      </c>
      <c r="D72" s="193">
        <v>4.1000000000000002E-2</v>
      </c>
      <c r="E72" s="24" t="s">
        <v>101</v>
      </c>
      <c r="F72" s="24"/>
      <c r="G72" s="24"/>
      <c r="H72" s="25"/>
      <c r="I72" s="25"/>
      <c r="J72" s="25"/>
      <c r="K72" s="25"/>
      <c r="L72" s="30"/>
      <c r="M72" s="30"/>
      <c r="N72" s="30"/>
      <c r="O72" s="30"/>
      <c r="P72" s="30"/>
      <c r="Q72" s="30"/>
      <c r="R72" s="30"/>
      <c r="S72" s="30"/>
      <c r="T72" s="30"/>
    </row>
    <row r="73" spans="2:20" x14ac:dyDescent="0.15">
      <c r="B73" s="26"/>
      <c r="C73" s="192" t="s">
        <v>87</v>
      </c>
      <c r="D73" s="193">
        <v>3.9E-2</v>
      </c>
      <c r="E73" s="24" t="s">
        <v>101</v>
      </c>
      <c r="F73" s="24"/>
      <c r="G73" s="24"/>
      <c r="H73" s="25"/>
      <c r="I73" s="25"/>
      <c r="J73" s="25"/>
      <c r="K73" s="25"/>
      <c r="L73" s="30"/>
      <c r="M73" s="30"/>
      <c r="N73" s="30"/>
      <c r="O73" s="30"/>
      <c r="P73" s="30"/>
      <c r="Q73" s="30"/>
      <c r="R73" s="30"/>
      <c r="S73" s="30"/>
      <c r="T73" s="30"/>
    </row>
    <row r="74" spans="2:20" ht="13.5" customHeight="1" x14ac:dyDescent="0.15">
      <c r="B74" s="26"/>
      <c r="C74" s="192" t="s">
        <v>88</v>
      </c>
      <c r="D74" s="193">
        <v>3.7999999999999999E-2</v>
      </c>
      <c r="E74" s="24" t="s">
        <v>101</v>
      </c>
      <c r="F74" s="24"/>
      <c r="G74" s="24"/>
      <c r="H74" s="25"/>
      <c r="I74" s="25"/>
      <c r="J74" s="25"/>
      <c r="K74" s="25"/>
      <c r="L74" s="30"/>
      <c r="M74" s="30"/>
      <c r="N74" s="30"/>
      <c r="O74" s="30"/>
      <c r="P74" s="30"/>
      <c r="Q74" s="30"/>
      <c r="R74" s="30"/>
      <c r="S74" s="30"/>
      <c r="T74" s="30"/>
    </row>
    <row r="75" spans="2:20" x14ac:dyDescent="0.15">
      <c r="B75" s="26"/>
      <c r="C75" s="192" t="s">
        <v>89</v>
      </c>
      <c r="D75" s="193">
        <v>3.6999999999999998E-2</v>
      </c>
      <c r="E75" s="24" t="s">
        <v>101</v>
      </c>
      <c r="F75" s="24"/>
      <c r="G75" s="24"/>
      <c r="H75" s="25"/>
      <c r="I75" s="25"/>
      <c r="J75" s="25"/>
      <c r="K75" s="25"/>
      <c r="L75" s="30"/>
      <c r="M75" s="30"/>
      <c r="N75" s="30"/>
      <c r="O75" s="30"/>
      <c r="P75" s="30"/>
      <c r="Q75" s="30"/>
      <c r="R75" s="30"/>
      <c r="S75" s="30"/>
      <c r="T75" s="30"/>
    </row>
    <row r="76" spans="2:20" x14ac:dyDescent="0.15">
      <c r="B76" s="26"/>
      <c r="C76" s="192" t="s">
        <v>90</v>
      </c>
      <c r="D76" s="193">
        <v>3.5999999999999997E-2</v>
      </c>
      <c r="E76" s="24" t="s">
        <v>101</v>
      </c>
      <c r="F76" s="24"/>
      <c r="G76" s="24"/>
      <c r="H76" s="25"/>
      <c r="I76" s="25"/>
      <c r="J76" s="25"/>
      <c r="K76" s="25"/>
      <c r="L76" s="30"/>
      <c r="M76" s="30"/>
      <c r="N76" s="30"/>
      <c r="O76" s="30"/>
      <c r="P76" s="30"/>
      <c r="Q76" s="30"/>
      <c r="R76" s="30"/>
      <c r="S76" s="30"/>
      <c r="T76" s="30"/>
    </row>
    <row r="77" spans="2:20" x14ac:dyDescent="0.15">
      <c r="B77" s="26"/>
      <c r="C77" s="192" t="s">
        <v>91</v>
      </c>
      <c r="D77" s="193">
        <v>3.5999999999999997E-2</v>
      </c>
      <c r="E77" s="24" t="s">
        <v>101</v>
      </c>
      <c r="F77" s="24"/>
      <c r="G77" s="24"/>
      <c r="H77" s="25"/>
      <c r="I77" s="25"/>
      <c r="J77" s="25"/>
      <c r="K77" s="25"/>
      <c r="L77" s="30"/>
      <c r="M77" s="30"/>
      <c r="N77" s="30"/>
      <c r="O77" s="30"/>
      <c r="P77" s="30"/>
      <c r="Q77" s="30"/>
      <c r="R77" s="30"/>
      <c r="S77" s="30"/>
      <c r="T77" s="30"/>
    </row>
    <row r="78" spans="2:20" x14ac:dyDescent="0.15">
      <c r="B78" s="26"/>
      <c r="C78" s="192" t="s">
        <v>92</v>
      </c>
      <c r="D78" s="193">
        <v>3.5000000000000003E-2</v>
      </c>
      <c r="E78" s="24" t="s">
        <v>101</v>
      </c>
      <c r="F78" s="24"/>
      <c r="G78" s="24"/>
      <c r="H78" s="25"/>
      <c r="I78" s="25"/>
      <c r="J78" s="25"/>
      <c r="K78" s="25"/>
      <c r="L78" s="30"/>
      <c r="M78" s="30"/>
      <c r="N78" s="30"/>
      <c r="O78" s="30"/>
      <c r="P78" s="30"/>
      <c r="Q78" s="30"/>
      <c r="R78" s="30"/>
      <c r="S78" s="30"/>
      <c r="T78" s="30"/>
    </row>
    <row r="79" spans="2:20" x14ac:dyDescent="0.15">
      <c r="B79" s="28"/>
      <c r="C79" s="192" t="s">
        <v>93</v>
      </c>
      <c r="D79" s="193">
        <v>3.4000000000000002E-2</v>
      </c>
      <c r="E79" s="24" t="s">
        <v>101</v>
      </c>
      <c r="F79" s="24"/>
      <c r="G79" s="24"/>
      <c r="H79" s="25"/>
      <c r="I79" s="25"/>
      <c r="J79" s="25"/>
      <c r="K79" s="25"/>
      <c r="L79" s="30"/>
      <c r="M79" s="30"/>
      <c r="N79" s="30"/>
      <c r="O79" s="30"/>
      <c r="P79" s="30"/>
      <c r="Q79" s="30"/>
      <c r="R79" s="30"/>
      <c r="S79" s="30"/>
      <c r="T79" s="30"/>
    </row>
    <row r="80" spans="2:20" x14ac:dyDescent="0.15">
      <c r="B80" s="26" t="s">
        <v>509</v>
      </c>
      <c r="C80" s="192" t="s">
        <v>94</v>
      </c>
      <c r="D80" s="193">
        <v>0.04</v>
      </c>
      <c r="E80" s="24" t="s">
        <v>101</v>
      </c>
      <c r="F80" s="24"/>
      <c r="G80" s="24"/>
      <c r="H80" s="25"/>
      <c r="I80" s="25"/>
      <c r="J80" s="25"/>
      <c r="K80" s="25"/>
      <c r="L80" s="30"/>
      <c r="M80" s="30"/>
      <c r="N80" s="30"/>
      <c r="O80" s="30"/>
      <c r="P80" s="30"/>
      <c r="Q80" s="30"/>
      <c r="R80" s="30"/>
      <c r="S80" s="30"/>
      <c r="T80" s="30"/>
    </row>
    <row r="81" spans="2:20" x14ac:dyDescent="0.15">
      <c r="B81" s="28"/>
      <c r="C81" s="192" t="s">
        <v>95</v>
      </c>
      <c r="D81" s="193">
        <v>5.1999999999999998E-2</v>
      </c>
      <c r="E81" s="24" t="s">
        <v>101</v>
      </c>
      <c r="F81" s="24"/>
      <c r="G81" s="24"/>
      <c r="H81" s="25"/>
      <c r="I81" s="25"/>
      <c r="J81" s="25"/>
      <c r="K81" s="25"/>
      <c r="L81" s="30"/>
      <c r="M81" s="30"/>
      <c r="N81" s="30"/>
      <c r="O81" s="30"/>
      <c r="P81" s="30"/>
      <c r="Q81" s="30"/>
      <c r="R81" s="30"/>
      <c r="S81" s="30"/>
      <c r="T81" s="30"/>
    </row>
    <row r="82" spans="2:20" x14ac:dyDescent="0.15">
      <c r="B82" s="26" t="s">
        <v>508</v>
      </c>
      <c r="C82" s="501" t="s">
        <v>96</v>
      </c>
      <c r="D82" s="193">
        <v>3.4000000000000002E-2</v>
      </c>
      <c r="E82" s="24" t="s">
        <v>101</v>
      </c>
      <c r="F82" s="24"/>
      <c r="G82" s="24"/>
      <c r="H82" s="25"/>
      <c r="I82" s="25"/>
      <c r="J82" s="25"/>
      <c r="K82" s="25"/>
      <c r="L82" s="30"/>
      <c r="M82" s="30"/>
      <c r="N82" s="30"/>
      <c r="O82" s="30"/>
      <c r="P82" s="30"/>
      <c r="Q82" s="30"/>
      <c r="R82" s="30"/>
      <c r="S82" s="30"/>
      <c r="T82" s="30"/>
    </row>
    <row r="83" spans="2:20" x14ac:dyDescent="0.15">
      <c r="B83" s="26" t="s">
        <v>157</v>
      </c>
      <c r="C83" s="501" t="s">
        <v>97</v>
      </c>
      <c r="D83" s="193">
        <v>3.5999999999999997E-2</v>
      </c>
      <c r="E83" s="24" t="s">
        <v>101</v>
      </c>
      <c r="F83" s="24"/>
      <c r="G83" s="24"/>
      <c r="H83" s="25"/>
      <c r="I83" s="25"/>
      <c r="J83" s="25"/>
      <c r="K83" s="25"/>
      <c r="L83" s="30"/>
      <c r="M83" s="30"/>
      <c r="N83" s="30"/>
      <c r="O83" s="30"/>
      <c r="P83" s="30"/>
      <c r="Q83" s="30"/>
      <c r="R83" s="30"/>
      <c r="S83" s="30"/>
      <c r="T83" s="30"/>
    </row>
    <row r="84" spans="2:20" x14ac:dyDescent="0.15">
      <c r="B84" s="26"/>
      <c r="C84" s="501" t="s">
        <v>98</v>
      </c>
      <c r="D84" s="193">
        <v>3.7999999999999999E-2</v>
      </c>
      <c r="E84" s="24" t="s">
        <v>101</v>
      </c>
      <c r="F84" s="31"/>
      <c r="G84" s="32"/>
      <c r="H84" s="25"/>
      <c r="I84" s="25"/>
      <c r="J84" s="25"/>
      <c r="K84" s="25"/>
      <c r="L84" s="30"/>
      <c r="M84" s="30"/>
      <c r="N84" s="30"/>
      <c r="O84" s="30"/>
      <c r="P84" s="30"/>
      <c r="Q84" s="30"/>
      <c r="R84" s="30"/>
      <c r="S84" s="30"/>
      <c r="T84" s="30"/>
    </row>
    <row r="85" spans="2:20" x14ac:dyDescent="0.15">
      <c r="B85" s="26"/>
      <c r="C85" s="502" t="s">
        <v>99</v>
      </c>
      <c r="D85" s="193">
        <v>4.1000000000000002E-2</v>
      </c>
      <c r="E85" s="24" t="s">
        <v>101</v>
      </c>
      <c r="F85" s="31"/>
      <c r="G85" s="32"/>
      <c r="H85" s="25"/>
      <c r="I85" s="25"/>
      <c r="J85" s="25"/>
      <c r="K85" s="25"/>
      <c r="L85" s="30"/>
      <c r="M85" s="30"/>
      <c r="N85" s="30"/>
      <c r="O85" s="30"/>
      <c r="P85" s="30"/>
      <c r="Q85" s="30"/>
      <c r="R85" s="30"/>
      <c r="S85" s="30"/>
      <c r="T85" s="30"/>
    </row>
    <row r="86" spans="2:20" x14ac:dyDescent="0.15">
      <c r="B86" s="500" t="s">
        <v>156</v>
      </c>
      <c r="C86" s="194" t="s">
        <v>102</v>
      </c>
      <c r="D86" s="195">
        <v>0.04</v>
      </c>
      <c r="E86" s="24" t="s">
        <v>101</v>
      </c>
      <c r="F86" s="24"/>
      <c r="G86" s="24"/>
      <c r="H86" s="25"/>
      <c r="I86" s="25"/>
      <c r="J86" s="25"/>
      <c r="K86" s="25"/>
      <c r="L86" s="30"/>
      <c r="M86" s="30"/>
      <c r="N86" s="30"/>
      <c r="O86" s="30"/>
      <c r="P86" s="30"/>
      <c r="Q86" s="30"/>
      <c r="R86" s="30"/>
      <c r="S86" s="30"/>
      <c r="T86" s="30"/>
    </row>
    <row r="87" spans="2:20" x14ac:dyDescent="0.15">
      <c r="B87" s="26" t="s">
        <v>157</v>
      </c>
      <c r="C87" s="192" t="s">
        <v>103</v>
      </c>
      <c r="D87" s="193">
        <v>3.7999999999999999E-2</v>
      </c>
      <c r="E87" s="24" t="s">
        <v>101</v>
      </c>
      <c r="F87" s="24"/>
      <c r="G87" s="24"/>
      <c r="H87" s="25"/>
      <c r="I87" s="25"/>
      <c r="J87" s="25"/>
      <c r="K87" s="25"/>
      <c r="L87" s="30"/>
      <c r="M87" s="30"/>
      <c r="N87" s="30"/>
      <c r="O87" s="30"/>
      <c r="P87" s="30"/>
      <c r="Q87" s="30"/>
      <c r="R87" s="30"/>
      <c r="S87" s="30"/>
      <c r="T87" s="30"/>
    </row>
    <row r="88" spans="2:20" x14ac:dyDescent="0.15">
      <c r="B88" s="26"/>
      <c r="C88" s="192" t="s">
        <v>154</v>
      </c>
      <c r="D88" s="193">
        <v>3.5999999999999997E-2</v>
      </c>
      <c r="E88" s="24" t="s">
        <v>101</v>
      </c>
      <c r="F88" s="24"/>
      <c r="G88" s="24"/>
      <c r="H88" s="25"/>
      <c r="I88" s="25"/>
      <c r="J88" s="25"/>
      <c r="K88" s="25"/>
      <c r="L88" s="30"/>
      <c r="M88" s="30"/>
      <c r="N88" s="30"/>
      <c r="O88" s="30"/>
      <c r="P88" s="30"/>
      <c r="Q88" s="30"/>
      <c r="R88" s="30"/>
      <c r="S88" s="30"/>
      <c r="T88" s="30"/>
    </row>
    <row r="89" spans="2:20" x14ac:dyDescent="0.15">
      <c r="B89" s="26"/>
      <c r="C89" s="192" t="s">
        <v>104</v>
      </c>
      <c r="D89" s="193">
        <v>3.4000000000000002E-2</v>
      </c>
      <c r="E89" s="24" t="s">
        <v>101</v>
      </c>
      <c r="F89" s="24"/>
      <c r="G89" s="24"/>
      <c r="H89" s="25"/>
      <c r="I89" s="25"/>
      <c r="J89" s="25"/>
      <c r="K89" s="25"/>
      <c r="L89" s="30"/>
      <c r="M89" s="30"/>
      <c r="N89" s="30"/>
      <c r="O89" s="30"/>
      <c r="P89" s="30"/>
      <c r="Q89" s="30"/>
      <c r="R89" s="30"/>
      <c r="S89" s="30"/>
      <c r="T89" s="30"/>
    </row>
    <row r="90" spans="2:20" x14ac:dyDescent="0.15">
      <c r="B90" s="26"/>
      <c r="C90" s="192" t="s">
        <v>155</v>
      </c>
      <c r="D90" s="193">
        <v>3.2000000000000001E-2</v>
      </c>
      <c r="E90" s="24" t="s">
        <v>101</v>
      </c>
      <c r="F90" s="24"/>
      <c r="G90" s="24"/>
      <c r="H90" s="25"/>
      <c r="I90" s="25"/>
      <c r="J90" s="25"/>
      <c r="K90" s="25"/>
      <c r="L90" s="30"/>
      <c r="M90" s="30"/>
      <c r="N90" s="30"/>
      <c r="O90" s="30"/>
      <c r="P90" s="30"/>
      <c r="Q90" s="30"/>
      <c r="R90" s="30"/>
      <c r="S90" s="30"/>
      <c r="T90" s="30"/>
    </row>
    <row r="91" spans="2:20" x14ac:dyDescent="0.15">
      <c r="B91" s="26"/>
      <c r="C91" s="192" t="s">
        <v>105</v>
      </c>
      <c r="D91" s="193">
        <v>0.03</v>
      </c>
      <c r="E91" s="24" t="s">
        <v>101</v>
      </c>
      <c r="F91" s="24"/>
      <c r="G91" s="24"/>
      <c r="H91" s="25"/>
      <c r="I91" s="25"/>
      <c r="J91" s="25"/>
      <c r="K91" s="25"/>
      <c r="L91" s="30"/>
      <c r="M91" s="30"/>
      <c r="N91" s="30"/>
      <c r="O91" s="30"/>
      <c r="P91" s="30"/>
      <c r="Q91" s="30"/>
      <c r="R91" s="30"/>
      <c r="S91" s="30"/>
      <c r="T91" s="30"/>
    </row>
    <row r="92" spans="2:20" x14ac:dyDescent="0.15">
      <c r="B92" s="26"/>
      <c r="C92" s="192" t="s">
        <v>106</v>
      </c>
      <c r="D92" s="193">
        <v>2.8000000000000001E-2</v>
      </c>
      <c r="E92" s="24" t="s">
        <v>101</v>
      </c>
      <c r="F92" s="24"/>
      <c r="G92" s="24"/>
      <c r="H92" s="25"/>
      <c r="I92" s="25"/>
      <c r="J92" s="25"/>
      <c r="K92" s="25"/>
      <c r="L92" s="30"/>
      <c r="M92" s="30"/>
      <c r="N92" s="30"/>
      <c r="O92" s="30"/>
      <c r="P92" s="30"/>
      <c r="Q92" s="30"/>
      <c r="R92" s="30"/>
      <c r="S92" s="30"/>
      <c r="T92" s="30"/>
    </row>
    <row r="93" spans="2:20" x14ac:dyDescent="0.15">
      <c r="B93" s="26"/>
      <c r="C93" s="192" t="s">
        <v>107</v>
      </c>
      <c r="D93" s="193">
        <v>2.5999999999999999E-2</v>
      </c>
      <c r="E93" s="24" t="s">
        <v>101</v>
      </c>
      <c r="F93" s="24"/>
      <c r="G93" s="24"/>
      <c r="H93" s="25"/>
      <c r="I93" s="25"/>
      <c r="J93" s="25"/>
      <c r="K93" s="25"/>
      <c r="L93" s="30"/>
      <c r="M93" s="30"/>
      <c r="N93" s="30"/>
      <c r="O93" s="30"/>
      <c r="P93" s="30"/>
      <c r="Q93" s="30"/>
      <c r="R93" s="30"/>
      <c r="S93" s="30"/>
      <c r="T93" s="30"/>
    </row>
    <row r="94" spans="2:20" x14ac:dyDescent="0.15">
      <c r="B94" s="26"/>
      <c r="C94" s="192" t="s">
        <v>108</v>
      </c>
      <c r="D94" s="193">
        <v>2.4E-2</v>
      </c>
      <c r="E94" s="24" t="s">
        <v>101</v>
      </c>
      <c r="F94" s="24"/>
      <c r="G94" s="24"/>
      <c r="H94" s="25"/>
      <c r="I94" s="25"/>
      <c r="J94" s="25"/>
      <c r="K94" s="25"/>
      <c r="L94" s="30"/>
      <c r="M94" s="30"/>
      <c r="N94" s="30"/>
      <c r="O94" s="30"/>
      <c r="P94" s="30"/>
      <c r="Q94" s="30"/>
      <c r="R94" s="30"/>
      <c r="S94" s="30"/>
      <c r="T94" s="30"/>
    </row>
    <row r="95" spans="2:20" x14ac:dyDescent="0.15">
      <c r="B95" s="26"/>
      <c r="C95" s="192" t="s">
        <v>109</v>
      </c>
      <c r="D95" s="193">
        <v>2.1999999999999999E-2</v>
      </c>
      <c r="E95" s="24" t="s">
        <v>101</v>
      </c>
      <c r="F95" s="24"/>
      <c r="G95" s="24"/>
      <c r="H95" s="25"/>
      <c r="I95" s="25"/>
      <c r="J95" s="25"/>
      <c r="K95" s="25"/>
      <c r="L95" s="30"/>
      <c r="M95" s="30"/>
      <c r="N95" s="30"/>
      <c r="O95" s="30"/>
      <c r="P95" s="30"/>
      <c r="Q95" s="30"/>
      <c r="R95" s="30"/>
      <c r="S95" s="30"/>
      <c r="T95" s="30"/>
    </row>
    <row r="96" spans="2:20" x14ac:dyDescent="0.15">
      <c r="B96" s="26"/>
      <c r="C96" s="192" t="s">
        <v>110</v>
      </c>
      <c r="D96" s="193">
        <v>2.8000000000000001E-2</v>
      </c>
      <c r="E96" s="24" t="s">
        <v>101</v>
      </c>
      <c r="F96" s="24"/>
      <c r="G96" s="24"/>
      <c r="H96" s="25"/>
      <c r="I96" s="25"/>
      <c r="J96" s="25"/>
      <c r="K96" s="25"/>
      <c r="L96" s="30"/>
      <c r="M96" s="30"/>
      <c r="N96" s="30"/>
      <c r="O96" s="30"/>
      <c r="P96" s="30"/>
      <c r="Q96" s="30"/>
      <c r="R96" s="30"/>
      <c r="S96" s="30"/>
      <c r="T96" s="30"/>
    </row>
    <row r="97" spans="2:20" x14ac:dyDescent="0.15">
      <c r="B97" s="26"/>
      <c r="C97" s="192" t="s">
        <v>111</v>
      </c>
      <c r="D97" s="193">
        <v>2.5999999999999999E-2</v>
      </c>
      <c r="E97" s="24" t="s">
        <v>101</v>
      </c>
      <c r="F97" s="24"/>
      <c r="G97" s="24"/>
      <c r="H97" s="25"/>
      <c r="I97" s="25"/>
      <c r="J97" s="25"/>
      <c r="K97" s="25"/>
      <c r="L97" s="30"/>
      <c r="M97" s="30"/>
      <c r="N97" s="30"/>
      <c r="O97" s="30"/>
      <c r="P97" s="30"/>
      <c r="Q97" s="30"/>
      <c r="R97" s="30"/>
      <c r="S97" s="30"/>
      <c r="T97" s="30"/>
    </row>
    <row r="98" spans="2:20" x14ac:dyDescent="0.15">
      <c r="B98" s="26"/>
      <c r="C98" s="192" t="s">
        <v>112</v>
      </c>
      <c r="D98" s="193">
        <v>2.4E-2</v>
      </c>
      <c r="E98" s="24" t="s">
        <v>101</v>
      </c>
      <c r="F98" s="24"/>
      <c r="G98" s="24"/>
      <c r="H98" s="25"/>
      <c r="I98" s="25"/>
      <c r="J98" s="25"/>
      <c r="K98" s="25"/>
      <c r="L98" s="30"/>
      <c r="M98" s="30"/>
      <c r="N98" s="30"/>
      <c r="O98" s="30"/>
      <c r="P98" s="30"/>
      <c r="Q98" s="30"/>
      <c r="R98" s="30"/>
      <c r="S98" s="30"/>
      <c r="T98" s="30"/>
    </row>
    <row r="99" spans="2:20" x14ac:dyDescent="0.15">
      <c r="B99" s="28"/>
      <c r="C99" s="192" t="s">
        <v>113</v>
      </c>
      <c r="D99" s="193">
        <v>2.1999999999999999E-2</v>
      </c>
      <c r="E99" s="24" t="s">
        <v>101</v>
      </c>
      <c r="F99" s="24"/>
      <c r="G99" s="24"/>
      <c r="H99" s="25"/>
      <c r="I99" s="25"/>
      <c r="J99" s="25"/>
      <c r="K99" s="25"/>
      <c r="L99" s="30"/>
      <c r="M99" s="30"/>
      <c r="N99" s="30"/>
      <c r="O99" s="30"/>
      <c r="P99" s="30"/>
      <c r="Q99" s="30"/>
      <c r="R99" s="30"/>
      <c r="S99" s="30"/>
      <c r="T99" s="30"/>
    </row>
    <row r="100" spans="2:20" x14ac:dyDescent="0.15">
      <c r="B100" s="26" t="s">
        <v>525</v>
      </c>
      <c r="C100" s="192" t="s">
        <v>114</v>
      </c>
      <c r="D100" s="193">
        <v>2.9000000000000001E-2</v>
      </c>
      <c r="E100" s="24" t="s">
        <v>101</v>
      </c>
      <c r="F100" s="24"/>
      <c r="G100" s="24"/>
      <c r="H100" s="25"/>
      <c r="I100" s="25"/>
      <c r="J100" s="25"/>
      <c r="K100" s="25"/>
      <c r="L100" s="30"/>
      <c r="M100" s="30"/>
      <c r="N100" s="30"/>
      <c r="O100" s="30"/>
      <c r="P100" s="30"/>
      <c r="Q100" s="30"/>
      <c r="R100" s="30"/>
      <c r="S100" s="30"/>
      <c r="T100" s="30"/>
    </row>
    <row r="101" spans="2:20" x14ac:dyDescent="0.15">
      <c r="B101" s="26" t="s">
        <v>157</v>
      </c>
      <c r="C101" s="192" t="s">
        <v>115</v>
      </c>
      <c r="D101" s="193">
        <v>2.3E-2</v>
      </c>
      <c r="E101" s="24" t="s">
        <v>101</v>
      </c>
      <c r="F101" s="24"/>
      <c r="G101" s="24"/>
      <c r="H101" s="31"/>
      <c r="I101" s="25"/>
      <c r="J101" s="25"/>
      <c r="K101" s="25"/>
      <c r="L101" s="30"/>
      <c r="M101" s="30"/>
      <c r="N101" s="30"/>
      <c r="O101" s="30"/>
      <c r="P101" s="30"/>
      <c r="Q101" s="30"/>
      <c r="R101" s="30"/>
      <c r="S101" s="30"/>
      <c r="T101" s="30"/>
    </row>
    <row r="102" spans="2:20" x14ac:dyDescent="0.15">
      <c r="B102" s="26"/>
      <c r="C102" s="192" t="s">
        <v>116</v>
      </c>
      <c r="D102" s="193">
        <v>2.4E-2</v>
      </c>
      <c r="E102" s="24" t="s">
        <v>101</v>
      </c>
      <c r="F102" s="24"/>
      <c r="G102" s="24"/>
      <c r="H102" s="25"/>
      <c r="I102" s="25"/>
      <c r="J102" s="25"/>
      <c r="K102" s="25"/>
      <c r="L102" s="30"/>
      <c r="M102" s="30"/>
      <c r="N102" s="30"/>
      <c r="O102" s="30"/>
      <c r="P102" s="30"/>
      <c r="Q102" s="30"/>
      <c r="R102" s="30"/>
      <c r="S102" s="30"/>
      <c r="T102" s="30"/>
    </row>
    <row r="103" spans="2:20" x14ac:dyDescent="0.15">
      <c r="B103" s="26"/>
      <c r="C103" s="192" t="s">
        <v>117</v>
      </c>
      <c r="D103" s="193">
        <v>2.7E-2</v>
      </c>
      <c r="E103" s="24" t="s">
        <v>101</v>
      </c>
      <c r="F103" s="24"/>
      <c r="G103" s="24"/>
      <c r="H103" s="25"/>
      <c r="I103" s="25"/>
      <c r="J103" s="25"/>
      <c r="K103" s="25"/>
      <c r="L103" s="30"/>
      <c r="M103" s="30"/>
      <c r="N103" s="30"/>
      <c r="O103" s="30"/>
      <c r="P103" s="30"/>
      <c r="Q103" s="30"/>
      <c r="R103" s="30"/>
      <c r="S103" s="30"/>
      <c r="T103" s="30"/>
    </row>
    <row r="104" spans="2:20" x14ac:dyDescent="0.15">
      <c r="B104" s="26"/>
      <c r="C104" s="192" t="s">
        <v>118</v>
      </c>
      <c r="D104" s="193">
        <v>2.8000000000000001E-2</v>
      </c>
      <c r="E104" s="24" t="s">
        <v>101</v>
      </c>
      <c r="F104" s="24"/>
      <c r="G104" s="24"/>
      <c r="H104" s="24"/>
      <c r="I104" s="25"/>
      <c r="J104" s="25"/>
      <c r="K104" s="25"/>
      <c r="L104" s="30"/>
      <c r="M104" s="30"/>
      <c r="N104" s="30"/>
      <c r="O104" s="30"/>
      <c r="P104" s="30"/>
      <c r="Q104" s="30"/>
      <c r="R104" s="30"/>
      <c r="S104" s="30"/>
      <c r="T104" s="30"/>
    </row>
    <row r="105" spans="2:20" x14ac:dyDescent="0.15">
      <c r="B105" s="500" t="s">
        <v>507</v>
      </c>
      <c r="C105" s="501" t="s">
        <v>141</v>
      </c>
      <c r="D105" s="193">
        <v>3.4000000000000002E-2</v>
      </c>
      <c r="E105" s="24" t="s">
        <v>201</v>
      </c>
      <c r="F105" s="24"/>
      <c r="G105" s="24"/>
      <c r="H105" s="27"/>
      <c r="I105" s="27"/>
      <c r="J105" s="25"/>
      <c r="K105" s="25"/>
      <c r="L105" s="30"/>
      <c r="M105" s="30"/>
      <c r="N105" s="30"/>
      <c r="O105" s="30"/>
      <c r="P105" s="30"/>
      <c r="Q105" s="30"/>
      <c r="R105" s="30"/>
      <c r="S105" s="30"/>
      <c r="T105" s="30"/>
    </row>
    <row r="106" spans="2:20" x14ac:dyDescent="0.15">
      <c r="B106" s="26"/>
      <c r="C106" s="501" t="s">
        <v>142</v>
      </c>
      <c r="D106" s="193">
        <v>2.5999999999999999E-2</v>
      </c>
      <c r="E106" s="24" t="s">
        <v>201</v>
      </c>
      <c r="F106" s="24"/>
      <c r="G106" s="24"/>
      <c r="H106" s="27"/>
      <c r="I106" s="27"/>
      <c r="J106" s="25"/>
      <c r="K106" s="25"/>
      <c r="L106" s="30"/>
      <c r="M106" s="30"/>
      <c r="N106" s="30"/>
      <c r="O106" s="30"/>
      <c r="P106" s="30"/>
      <c r="Q106" s="30"/>
      <c r="R106" s="30"/>
      <c r="S106" s="30"/>
      <c r="T106" s="30"/>
    </row>
    <row r="107" spans="2:20" x14ac:dyDescent="0.15">
      <c r="B107" s="28"/>
      <c r="C107" s="501" t="s">
        <v>143</v>
      </c>
      <c r="D107" s="193">
        <v>0.04</v>
      </c>
      <c r="E107" s="24" t="s">
        <v>201</v>
      </c>
      <c r="F107" s="24"/>
      <c r="G107" s="24"/>
      <c r="H107" s="27"/>
      <c r="I107" s="27"/>
      <c r="J107" s="25"/>
      <c r="K107" s="25"/>
      <c r="L107" s="30"/>
      <c r="M107" s="30"/>
      <c r="N107" s="30"/>
      <c r="O107" s="30"/>
      <c r="P107" s="30"/>
      <c r="Q107" s="30"/>
      <c r="R107" s="30"/>
      <c r="S107" s="30"/>
      <c r="T107" s="30"/>
    </row>
    <row r="108" spans="2:20" x14ac:dyDescent="0.15">
      <c r="B108" s="26" t="s">
        <v>158</v>
      </c>
      <c r="C108" s="192" t="s">
        <v>119</v>
      </c>
      <c r="D108" s="193">
        <v>4.2000000000000003E-2</v>
      </c>
      <c r="E108" s="24" t="s">
        <v>101</v>
      </c>
      <c r="F108" s="24"/>
      <c r="G108" s="24"/>
      <c r="H108" s="31"/>
      <c r="I108" s="25"/>
      <c r="J108" s="25"/>
      <c r="K108" s="25"/>
      <c r="L108" s="30"/>
      <c r="M108" s="30"/>
      <c r="N108" s="30"/>
      <c r="O108" s="30"/>
      <c r="P108" s="30"/>
      <c r="Q108" s="30"/>
      <c r="R108" s="30"/>
      <c r="S108" s="30"/>
      <c r="T108" s="30"/>
    </row>
    <row r="109" spans="2:20" x14ac:dyDescent="0.15">
      <c r="B109" s="26" t="s">
        <v>157</v>
      </c>
      <c r="C109" s="192" t="s">
        <v>120</v>
      </c>
      <c r="D109" s="193">
        <v>4.2000000000000003E-2</v>
      </c>
      <c r="E109" s="24" t="s">
        <v>101</v>
      </c>
      <c r="F109" s="24"/>
      <c r="G109" s="24"/>
      <c r="H109" s="25"/>
      <c r="I109" s="25"/>
      <c r="J109" s="25"/>
      <c r="K109" s="25"/>
      <c r="L109" s="30"/>
      <c r="M109" s="30"/>
      <c r="N109" s="30"/>
      <c r="O109" s="30"/>
      <c r="P109" s="30"/>
      <c r="Q109" s="30"/>
      <c r="R109" s="30"/>
      <c r="S109" s="30"/>
      <c r="T109" s="30"/>
    </row>
    <row r="110" spans="2:20" x14ac:dyDescent="0.15">
      <c r="B110" s="26"/>
      <c r="C110" s="192" t="s">
        <v>121</v>
      </c>
      <c r="D110" s="193">
        <v>3.7999999999999999E-2</v>
      </c>
      <c r="E110" s="24" t="s">
        <v>101</v>
      </c>
      <c r="F110" s="31"/>
      <c r="G110" s="32"/>
      <c r="H110" s="25"/>
      <c r="I110" s="25"/>
      <c r="J110" s="25"/>
      <c r="K110" s="25"/>
      <c r="L110" s="30"/>
      <c r="M110" s="30"/>
      <c r="N110" s="30"/>
      <c r="O110" s="30"/>
      <c r="P110" s="30"/>
      <c r="Q110" s="30"/>
      <c r="R110" s="30"/>
      <c r="S110" s="30"/>
      <c r="T110" s="30"/>
    </row>
    <row r="111" spans="2:20" x14ac:dyDescent="0.15">
      <c r="B111" s="28"/>
      <c r="C111" s="192" t="s">
        <v>122</v>
      </c>
      <c r="D111" s="193">
        <v>3.4000000000000002E-2</v>
      </c>
      <c r="E111" s="24" t="s">
        <v>101</v>
      </c>
      <c r="F111" s="31"/>
      <c r="G111" s="32"/>
      <c r="H111" s="25"/>
      <c r="I111" s="25"/>
      <c r="J111" s="25"/>
      <c r="K111" s="25"/>
      <c r="L111" s="30"/>
      <c r="M111" s="30"/>
      <c r="N111" s="30"/>
      <c r="O111" s="30"/>
      <c r="P111" s="30"/>
      <c r="Q111" s="30"/>
      <c r="R111" s="30"/>
      <c r="S111" s="30"/>
      <c r="T111" s="30"/>
    </row>
    <row r="112" spans="2:20" x14ac:dyDescent="0.15">
      <c r="B112" s="26" t="s">
        <v>159</v>
      </c>
      <c r="C112" s="192" t="s">
        <v>123</v>
      </c>
      <c r="D112" s="193">
        <v>2.1999999999999999E-2</v>
      </c>
      <c r="E112" s="24" t="s">
        <v>101</v>
      </c>
      <c r="F112" s="24"/>
      <c r="G112" s="24"/>
      <c r="H112" s="25"/>
      <c r="I112" s="25"/>
      <c r="J112" s="25"/>
      <c r="K112" s="25"/>
      <c r="L112" s="30"/>
      <c r="M112" s="30"/>
      <c r="N112" s="30"/>
      <c r="O112" s="30"/>
      <c r="P112" s="30"/>
      <c r="Q112" s="30"/>
      <c r="R112" s="30"/>
      <c r="S112" s="30"/>
      <c r="T112" s="30"/>
    </row>
    <row r="113" spans="2:20" x14ac:dyDescent="0.15">
      <c r="B113" s="26" t="s">
        <v>157</v>
      </c>
      <c r="C113" s="192" t="s">
        <v>124</v>
      </c>
      <c r="D113" s="193">
        <v>2.1000000000000001E-2</v>
      </c>
      <c r="E113" s="24" t="s">
        <v>101</v>
      </c>
      <c r="F113" s="24"/>
      <c r="G113" s="24"/>
      <c r="H113" s="25"/>
      <c r="I113" s="25"/>
      <c r="J113" s="25"/>
      <c r="K113" s="25"/>
      <c r="L113" s="30"/>
      <c r="M113" s="30"/>
      <c r="N113" s="30"/>
      <c r="O113" s="30"/>
      <c r="P113" s="30"/>
      <c r="Q113" s="30"/>
      <c r="R113" s="30"/>
      <c r="S113" s="30"/>
      <c r="T113" s="30"/>
    </row>
    <row r="114" spans="2:20" ht="13.5" customHeight="1" x14ac:dyDescent="0.15">
      <c r="B114" s="26"/>
      <c r="C114" s="192" t="s">
        <v>125</v>
      </c>
      <c r="D114" s="193">
        <v>0.02</v>
      </c>
      <c r="E114" s="24" t="s">
        <v>101</v>
      </c>
      <c r="F114" s="24"/>
      <c r="G114" s="24"/>
      <c r="H114" s="25"/>
      <c r="I114" s="25"/>
      <c r="J114" s="25"/>
      <c r="K114" s="25"/>
      <c r="L114" s="30"/>
      <c r="M114" s="30"/>
      <c r="N114" s="30"/>
      <c r="O114" s="30"/>
      <c r="P114" s="30"/>
      <c r="Q114" s="30"/>
      <c r="R114" s="30"/>
      <c r="S114" s="30"/>
      <c r="T114" s="30"/>
    </row>
    <row r="115" spans="2:20" x14ac:dyDescent="0.15">
      <c r="B115" s="26"/>
      <c r="C115" s="192" t="s">
        <v>126</v>
      </c>
      <c r="D115" s="193">
        <v>1.9E-2</v>
      </c>
      <c r="E115" s="24" t="s">
        <v>101</v>
      </c>
      <c r="F115" s="24"/>
      <c r="G115" s="24"/>
      <c r="H115" s="25"/>
      <c r="I115" s="25"/>
      <c r="J115" s="25"/>
      <c r="K115" s="25"/>
      <c r="L115" s="30"/>
      <c r="M115" s="30"/>
      <c r="N115" s="30"/>
      <c r="O115" s="30"/>
      <c r="P115" s="30"/>
      <c r="Q115" s="30"/>
      <c r="R115" s="30"/>
      <c r="S115" s="30"/>
      <c r="T115" s="30"/>
    </row>
    <row r="116" spans="2:20" x14ac:dyDescent="0.15">
      <c r="B116" s="26"/>
      <c r="C116" s="192" t="s">
        <v>127</v>
      </c>
      <c r="D116" s="193">
        <v>1.7999999999999999E-2</v>
      </c>
      <c r="E116" s="24" t="s">
        <v>101</v>
      </c>
      <c r="F116" s="24"/>
      <c r="G116" s="24"/>
      <c r="H116" s="25"/>
      <c r="I116" s="25"/>
      <c r="J116" s="25"/>
      <c r="K116" s="25"/>
      <c r="L116" s="30"/>
      <c r="M116" s="30"/>
      <c r="N116" s="30"/>
      <c r="O116" s="30"/>
      <c r="P116" s="30"/>
      <c r="Q116" s="30"/>
      <c r="R116" s="30"/>
      <c r="S116" s="30"/>
      <c r="T116" s="30"/>
    </row>
    <row r="117" spans="2:20" x14ac:dyDescent="0.15">
      <c r="B117" s="26"/>
      <c r="C117" s="192" t="s">
        <v>128</v>
      </c>
      <c r="D117" s="193">
        <v>2.1999999999999999E-2</v>
      </c>
      <c r="E117" s="24" t="s">
        <v>101</v>
      </c>
      <c r="F117" s="24"/>
      <c r="G117" s="24"/>
      <c r="H117" s="25"/>
      <c r="I117" s="25"/>
      <c r="J117" s="25"/>
      <c r="K117" s="25"/>
      <c r="L117" s="30"/>
      <c r="M117" s="30"/>
      <c r="N117" s="30"/>
      <c r="O117" s="30"/>
      <c r="P117" s="30"/>
      <c r="Q117" s="30"/>
      <c r="R117" s="30"/>
      <c r="S117" s="30"/>
      <c r="T117" s="30"/>
    </row>
    <row r="118" spans="2:20" x14ac:dyDescent="0.15">
      <c r="B118" s="26"/>
      <c r="C118" s="192" t="s">
        <v>129</v>
      </c>
      <c r="D118" s="193">
        <v>2.1000000000000001E-2</v>
      </c>
      <c r="E118" s="24" t="s">
        <v>101</v>
      </c>
      <c r="F118" s="24"/>
      <c r="G118" s="24"/>
      <c r="H118" s="25"/>
      <c r="I118" s="25"/>
      <c r="J118" s="25"/>
      <c r="K118" s="25"/>
      <c r="L118" s="30"/>
      <c r="M118" s="30"/>
      <c r="N118" s="30"/>
      <c r="O118" s="30"/>
      <c r="P118" s="30"/>
      <c r="Q118" s="30"/>
      <c r="R118" s="30"/>
      <c r="S118" s="30"/>
      <c r="T118" s="30"/>
    </row>
    <row r="119" spans="2:20" x14ac:dyDescent="0.15">
      <c r="B119" s="26"/>
      <c r="C119" s="192" t="s">
        <v>130</v>
      </c>
      <c r="D119" s="193">
        <v>0.02</v>
      </c>
      <c r="E119" s="24" t="s">
        <v>101</v>
      </c>
      <c r="F119" s="24"/>
      <c r="G119" s="24"/>
      <c r="H119" s="25"/>
      <c r="I119" s="25"/>
      <c r="J119" s="25"/>
      <c r="K119" s="25"/>
      <c r="L119" s="30"/>
      <c r="M119" s="30"/>
      <c r="N119" s="30"/>
      <c r="O119" s="30"/>
      <c r="P119" s="30"/>
      <c r="Q119" s="30"/>
      <c r="R119" s="30"/>
      <c r="S119" s="30"/>
      <c r="T119" s="30"/>
    </row>
    <row r="120" spans="2:20" x14ac:dyDescent="0.15">
      <c r="B120" s="26"/>
      <c r="C120" s="192" t="s">
        <v>131</v>
      </c>
      <c r="D120" s="193">
        <v>1.9E-2</v>
      </c>
      <c r="E120" s="24" t="s">
        <v>101</v>
      </c>
      <c r="F120" s="24"/>
      <c r="G120" s="24"/>
      <c r="H120" s="25"/>
      <c r="I120" s="25"/>
      <c r="J120" s="25"/>
      <c r="K120" s="25"/>
      <c r="L120" s="30"/>
      <c r="M120" s="30"/>
      <c r="N120" s="30"/>
      <c r="O120" s="30"/>
      <c r="P120" s="30"/>
      <c r="Q120" s="30"/>
      <c r="R120" s="30"/>
      <c r="S120" s="30"/>
      <c r="T120" s="30"/>
    </row>
    <row r="121" spans="2:20" x14ac:dyDescent="0.15">
      <c r="B121" s="26"/>
      <c r="C121" s="192" t="s">
        <v>132</v>
      </c>
      <c r="D121" s="193">
        <v>1.7999999999999999E-2</v>
      </c>
      <c r="E121" s="24" t="s">
        <v>101</v>
      </c>
      <c r="F121" s="24"/>
      <c r="G121" s="24"/>
      <c r="H121" s="25"/>
      <c r="I121" s="25"/>
      <c r="J121" s="25"/>
      <c r="K121" s="25"/>
      <c r="L121" s="30"/>
      <c r="M121" s="30"/>
      <c r="N121" s="30"/>
      <c r="O121" s="30"/>
      <c r="P121" s="30"/>
      <c r="Q121" s="30"/>
      <c r="R121" s="30"/>
      <c r="S121" s="30"/>
      <c r="T121" s="30"/>
    </row>
    <row r="122" spans="2:20" x14ac:dyDescent="0.15">
      <c r="B122" s="26"/>
      <c r="C122" s="192" t="s">
        <v>133</v>
      </c>
      <c r="D122" s="193">
        <v>2.1999999999999999E-2</v>
      </c>
      <c r="E122" s="24" t="s">
        <v>101</v>
      </c>
      <c r="F122" s="24"/>
      <c r="G122" s="24"/>
      <c r="H122" s="25"/>
      <c r="I122" s="25"/>
      <c r="J122" s="25"/>
      <c r="K122" s="25"/>
      <c r="L122" s="30"/>
      <c r="M122" s="30"/>
      <c r="N122" s="30"/>
      <c r="O122" s="30"/>
      <c r="P122" s="30"/>
      <c r="Q122" s="30"/>
      <c r="R122" s="30"/>
      <c r="S122" s="30"/>
      <c r="T122" s="30"/>
    </row>
    <row r="123" spans="2:20" x14ac:dyDescent="0.15">
      <c r="B123" s="26"/>
      <c r="C123" s="192" t="s">
        <v>134</v>
      </c>
      <c r="D123" s="193">
        <v>2.1000000000000001E-2</v>
      </c>
      <c r="E123" s="24" t="s">
        <v>101</v>
      </c>
      <c r="F123" s="24"/>
      <c r="G123" s="24"/>
      <c r="H123" s="25"/>
      <c r="I123" s="25"/>
      <c r="J123" s="25"/>
      <c r="K123" s="25"/>
      <c r="L123" s="30"/>
      <c r="M123" s="30"/>
      <c r="N123" s="30"/>
      <c r="O123" s="30"/>
      <c r="P123" s="30"/>
      <c r="Q123" s="30"/>
      <c r="R123" s="30"/>
      <c r="S123" s="30"/>
      <c r="T123" s="30"/>
    </row>
    <row r="124" spans="2:20" x14ac:dyDescent="0.15">
      <c r="B124" s="26"/>
      <c r="C124" s="192" t="s">
        <v>135</v>
      </c>
      <c r="D124" s="193">
        <v>0.02</v>
      </c>
      <c r="E124" s="24" t="s">
        <v>101</v>
      </c>
      <c r="F124" s="31"/>
      <c r="G124" s="32"/>
      <c r="H124" s="25"/>
      <c r="I124" s="25"/>
      <c r="J124" s="25"/>
      <c r="K124" s="25"/>
      <c r="L124" s="30"/>
      <c r="M124" s="30"/>
      <c r="N124" s="30"/>
      <c r="O124" s="30"/>
      <c r="P124" s="30"/>
      <c r="Q124" s="30"/>
      <c r="R124" s="30"/>
      <c r="S124" s="30"/>
      <c r="T124" s="30"/>
    </row>
    <row r="125" spans="2:20" x14ac:dyDescent="0.15">
      <c r="B125" s="26"/>
      <c r="C125" s="192" t="s">
        <v>136</v>
      </c>
      <c r="D125" s="193">
        <v>1.9E-2</v>
      </c>
      <c r="E125" s="24" t="s">
        <v>101</v>
      </c>
      <c r="F125" s="31"/>
      <c r="G125" s="32"/>
      <c r="H125" s="25"/>
      <c r="I125" s="25"/>
      <c r="J125" s="25"/>
      <c r="K125" s="25"/>
      <c r="L125" s="30"/>
      <c r="M125" s="30"/>
      <c r="N125" s="30"/>
      <c r="O125" s="30"/>
      <c r="P125" s="30"/>
      <c r="Q125" s="30"/>
      <c r="R125" s="30"/>
      <c r="S125" s="30"/>
      <c r="T125" s="30"/>
    </row>
    <row r="126" spans="2:20" x14ac:dyDescent="0.15">
      <c r="B126" s="26"/>
      <c r="C126" s="192" t="s">
        <v>137</v>
      </c>
      <c r="D126" s="193">
        <v>1.7999999999999999E-2</v>
      </c>
      <c r="E126" s="24" t="s">
        <v>101</v>
      </c>
      <c r="F126" s="24"/>
      <c r="G126" s="24"/>
      <c r="H126" s="25"/>
      <c r="I126" s="25"/>
      <c r="J126" s="25"/>
      <c r="K126" s="25"/>
      <c r="L126" s="30"/>
      <c r="M126" s="30"/>
      <c r="N126" s="30"/>
      <c r="O126" s="30"/>
      <c r="P126" s="30"/>
      <c r="Q126" s="30"/>
      <c r="R126" s="30"/>
      <c r="S126" s="30"/>
      <c r="T126" s="30"/>
    </row>
    <row r="127" spans="2:20" x14ac:dyDescent="0.15">
      <c r="B127" s="26"/>
      <c r="C127" s="192" t="s">
        <v>138</v>
      </c>
      <c r="D127" s="193">
        <v>3.5999999999999997E-2</v>
      </c>
      <c r="E127" s="24" t="s">
        <v>101</v>
      </c>
      <c r="F127" s="24"/>
      <c r="G127" s="24"/>
      <c r="H127" s="25"/>
      <c r="I127" s="25"/>
      <c r="J127" s="25"/>
      <c r="K127" s="25"/>
      <c r="L127" s="30"/>
      <c r="M127" s="30"/>
      <c r="N127" s="30"/>
      <c r="O127" s="30"/>
      <c r="P127" s="30"/>
      <c r="Q127" s="30"/>
      <c r="R127" s="30"/>
      <c r="S127" s="30"/>
      <c r="T127" s="30"/>
    </row>
    <row r="128" spans="2:20" x14ac:dyDescent="0.15">
      <c r="B128" s="26"/>
      <c r="C128" s="192" t="s">
        <v>139</v>
      </c>
      <c r="D128" s="193">
        <v>3.4000000000000002E-2</v>
      </c>
      <c r="E128" s="24" t="s">
        <v>101</v>
      </c>
      <c r="F128" s="24"/>
      <c r="G128" s="24"/>
      <c r="H128" s="25"/>
      <c r="I128" s="25"/>
      <c r="J128" s="25"/>
      <c r="K128" s="25"/>
      <c r="L128" s="30"/>
      <c r="M128" s="30"/>
      <c r="N128" s="30"/>
      <c r="O128" s="30"/>
      <c r="P128" s="30"/>
      <c r="Q128" s="30"/>
      <c r="R128" s="30"/>
      <c r="S128" s="30"/>
      <c r="T128" s="30"/>
    </row>
    <row r="129" spans="2:20" x14ac:dyDescent="0.15">
      <c r="B129" s="26"/>
      <c r="C129" s="192" t="s">
        <v>335</v>
      </c>
      <c r="D129" s="193">
        <v>2.8000000000000001E-2</v>
      </c>
      <c r="E129" s="24" t="s">
        <v>101</v>
      </c>
      <c r="F129" s="24"/>
      <c r="G129" s="24"/>
      <c r="H129" s="25"/>
      <c r="I129" s="25"/>
      <c r="J129" s="25"/>
      <c r="K129" s="25"/>
      <c r="L129" s="30"/>
      <c r="M129" s="30"/>
      <c r="N129" s="30"/>
      <c r="O129" s="30"/>
      <c r="P129" s="30"/>
      <c r="Q129" s="30"/>
      <c r="R129" s="30"/>
      <c r="S129" s="30"/>
      <c r="T129" s="30"/>
    </row>
    <row r="130" spans="2:20" x14ac:dyDescent="0.15">
      <c r="B130" s="28"/>
      <c r="C130" s="192" t="s">
        <v>140</v>
      </c>
      <c r="D130" s="193">
        <v>3.5000000000000003E-2</v>
      </c>
      <c r="E130" s="24" t="s">
        <v>101</v>
      </c>
      <c r="F130" s="24"/>
      <c r="G130" s="24"/>
      <c r="H130" s="25"/>
      <c r="I130" s="25"/>
      <c r="J130" s="25"/>
      <c r="K130" s="25"/>
      <c r="L130" s="30"/>
      <c r="M130" s="30"/>
      <c r="N130" s="30"/>
      <c r="O130" s="30"/>
      <c r="P130" s="30"/>
      <c r="Q130" s="30"/>
      <c r="R130" s="30"/>
      <c r="S130" s="30"/>
      <c r="T130" s="30"/>
    </row>
  </sheetData>
  <sheetProtection sheet="1" selectLockedCells="1"/>
  <mergeCells count="1">
    <mergeCell ref="H1:K2"/>
  </mergeCells>
  <phoneticPr fontId="15"/>
  <pageMargins left="0.39370078740157483" right="0.39370078740157483" top="0.39370078740157483" bottom="0.59055118110236227" header="0.31496062992125984" footer="0.31496062992125984"/>
  <pageSetup paperSize="9" fitToHeight="5" orientation="portrait" r:id="rId1"/>
  <headerFooter scaleWithDoc="0"/>
  <rowBreaks count="2" manualBreakCount="2">
    <brk id="8" min="1" max="10" man="1"/>
    <brk id="85"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B1:T47"/>
  <sheetViews>
    <sheetView showGridLines="0" zoomScaleNormal="100" zoomScaleSheetLayoutView="100" workbookViewId="0">
      <selection activeCell="C24" sqref="C24"/>
    </sheetView>
  </sheetViews>
  <sheetFormatPr defaultRowHeight="14.25" x14ac:dyDescent="0.15"/>
  <cols>
    <col min="1" max="1" width="1.625" style="17" customWidth="1"/>
    <col min="2" max="2" width="19.5" style="17" customWidth="1"/>
    <col min="3" max="3" width="46.625" style="17" customWidth="1"/>
    <col min="4" max="4" width="8.75" style="17" customWidth="1"/>
    <col min="5" max="16384" width="9" style="17"/>
  </cols>
  <sheetData>
    <row r="1" spans="2:20" ht="13.5" customHeight="1" x14ac:dyDescent="0.15">
      <c r="D1" s="18"/>
      <c r="E1" s="18"/>
      <c r="F1" s="18"/>
      <c r="H1" s="848" t="s">
        <v>316</v>
      </c>
      <c r="I1" s="848"/>
      <c r="J1" s="848"/>
      <c r="K1" s="848"/>
    </row>
    <row r="2" spans="2:20" ht="13.5" customHeight="1" x14ac:dyDescent="0.15">
      <c r="D2" s="18"/>
      <c r="E2" s="18"/>
      <c r="F2" s="18"/>
      <c r="H2" s="848"/>
      <c r="I2" s="848"/>
      <c r="J2" s="848"/>
      <c r="K2" s="848"/>
    </row>
    <row r="3" spans="2:20" ht="13.5" customHeight="1" x14ac:dyDescent="0.15">
      <c r="D3" s="18"/>
      <c r="E3" s="18"/>
      <c r="F3" s="18"/>
      <c r="H3" s="19"/>
      <c r="I3" s="19"/>
      <c r="J3" s="19"/>
      <c r="K3" s="503"/>
    </row>
    <row r="4" spans="2:20" ht="13.5" customHeight="1" x14ac:dyDescent="0.15">
      <c r="D4" s="18"/>
      <c r="E4" s="18"/>
      <c r="F4" s="18"/>
      <c r="H4" s="19"/>
      <c r="I4" s="19"/>
      <c r="J4" s="19"/>
      <c r="K4" s="20"/>
    </row>
    <row r="5" spans="2:20" ht="13.5" customHeight="1" x14ac:dyDescent="0.15">
      <c r="B5" s="17" t="s">
        <v>100</v>
      </c>
      <c r="D5" s="18"/>
      <c r="E5" s="18"/>
      <c r="F5" s="18"/>
      <c r="G5" s="21"/>
      <c r="H5" s="21"/>
      <c r="I5" s="18"/>
      <c r="J5" s="18"/>
    </row>
    <row r="6" spans="2:20" ht="13.5" customHeight="1" x14ac:dyDescent="0.15">
      <c r="B6" s="22" t="s">
        <v>200</v>
      </c>
      <c r="D6" s="18"/>
      <c r="E6" s="18"/>
      <c r="F6" s="18"/>
    </row>
    <row r="7" spans="2:20" ht="13.5" customHeight="1" x14ac:dyDescent="0.15">
      <c r="B7" s="22" t="s">
        <v>523</v>
      </c>
      <c r="D7" s="18"/>
      <c r="E7" s="18"/>
      <c r="F7" s="18"/>
    </row>
    <row r="8" spans="2:20" ht="8.1" customHeight="1" x14ac:dyDescent="0.15">
      <c r="B8" s="23"/>
      <c r="D8" s="18"/>
      <c r="E8" s="18"/>
      <c r="F8" s="18"/>
    </row>
    <row r="9" spans="2:20" x14ac:dyDescent="0.15">
      <c r="B9" s="41" t="s">
        <v>151</v>
      </c>
      <c r="C9" s="39" t="s">
        <v>152</v>
      </c>
      <c r="D9" s="40" t="s">
        <v>153</v>
      </c>
      <c r="E9" s="24"/>
      <c r="F9" s="24"/>
      <c r="G9" s="29"/>
      <c r="H9" s="27"/>
      <c r="I9" s="27"/>
      <c r="J9" s="27"/>
      <c r="K9" s="25"/>
      <c r="L9" s="30"/>
      <c r="M9" s="30"/>
      <c r="N9" s="30"/>
      <c r="O9" s="30"/>
      <c r="P9" s="30"/>
      <c r="Q9" s="30"/>
      <c r="R9" s="30"/>
      <c r="S9" s="30"/>
      <c r="T9" s="30"/>
    </row>
    <row r="10" spans="2:20" x14ac:dyDescent="0.15">
      <c r="B10" s="26"/>
      <c r="C10" s="33" t="s">
        <v>258</v>
      </c>
      <c r="D10" s="34"/>
      <c r="E10" s="35"/>
      <c r="F10" s="36"/>
      <c r="G10" s="36"/>
      <c r="H10" s="37"/>
      <c r="I10" s="38"/>
      <c r="J10" s="25"/>
      <c r="K10" s="25"/>
      <c r="L10" s="30"/>
      <c r="M10" s="30"/>
      <c r="N10" s="30"/>
      <c r="O10" s="30"/>
      <c r="P10" s="30"/>
      <c r="Q10" s="30"/>
      <c r="R10" s="30"/>
      <c r="S10" s="30"/>
      <c r="T10" s="30"/>
    </row>
    <row r="11" spans="2:20" x14ac:dyDescent="0.15">
      <c r="B11" s="44" t="s">
        <v>145</v>
      </c>
      <c r="C11" s="196" t="s">
        <v>164</v>
      </c>
      <c r="D11" s="197">
        <v>0.05</v>
      </c>
      <c r="E11" s="46"/>
      <c r="F11" s="24"/>
      <c r="G11" s="24"/>
      <c r="H11" s="31"/>
      <c r="I11" s="27"/>
      <c r="J11" s="25"/>
      <c r="K11" s="25"/>
      <c r="L11" s="30"/>
      <c r="M11" s="30"/>
      <c r="N11" s="30"/>
      <c r="O11" s="30"/>
      <c r="P11" s="30"/>
      <c r="Q11" s="30"/>
      <c r="R11" s="30"/>
      <c r="S11" s="30"/>
      <c r="T11" s="30"/>
    </row>
    <row r="12" spans="2:20" x14ac:dyDescent="0.15">
      <c r="B12" s="26"/>
      <c r="C12" s="196" t="s">
        <v>165</v>
      </c>
      <c r="D12" s="197">
        <v>4.4999999999999998E-2</v>
      </c>
      <c r="E12" s="47"/>
      <c r="F12" s="24"/>
      <c r="G12" s="24"/>
      <c r="H12" s="31"/>
      <c r="I12" s="27"/>
      <c r="J12" s="25"/>
      <c r="K12" s="25"/>
      <c r="L12" s="30"/>
      <c r="M12" s="30"/>
      <c r="N12" s="30"/>
      <c r="O12" s="30"/>
      <c r="P12" s="30"/>
      <c r="Q12" s="30"/>
      <c r="R12" s="30"/>
      <c r="S12" s="30"/>
      <c r="T12" s="30"/>
    </row>
    <row r="13" spans="2:20" x14ac:dyDescent="0.15">
      <c r="B13" s="26"/>
      <c r="C13" s="196" t="s">
        <v>166</v>
      </c>
      <c r="D13" s="197">
        <v>4.2000000000000003E-2</v>
      </c>
      <c r="E13" s="47"/>
      <c r="F13" s="24"/>
      <c r="G13" s="24"/>
      <c r="H13" s="31"/>
      <c r="I13" s="27"/>
      <c r="J13" s="25"/>
      <c r="K13" s="25"/>
      <c r="L13" s="30"/>
      <c r="M13" s="30"/>
      <c r="N13" s="30"/>
      <c r="O13" s="30"/>
      <c r="P13" s="30"/>
      <c r="Q13" s="30"/>
      <c r="R13" s="30"/>
      <c r="S13" s="30"/>
      <c r="T13" s="30"/>
    </row>
    <row r="14" spans="2:20" x14ac:dyDescent="0.15">
      <c r="B14" s="26"/>
      <c r="C14" s="196" t="s">
        <v>167</v>
      </c>
      <c r="D14" s="197">
        <v>3.7999999999999999E-2</v>
      </c>
      <c r="E14" s="47"/>
      <c r="F14" s="24"/>
      <c r="G14" s="24"/>
      <c r="H14" s="31"/>
      <c r="I14" s="27"/>
      <c r="J14" s="25"/>
      <c r="K14" s="25"/>
      <c r="L14" s="30"/>
      <c r="M14" s="30"/>
      <c r="N14" s="30"/>
      <c r="O14" s="30"/>
      <c r="P14" s="30"/>
      <c r="Q14" s="30"/>
      <c r="R14" s="30"/>
      <c r="S14" s="30"/>
      <c r="T14" s="30"/>
    </row>
    <row r="15" spans="2:20" x14ac:dyDescent="0.15">
      <c r="B15" s="26"/>
      <c r="C15" s="196" t="s">
        <v>168</v>
      </c>
      <c r="D15" s="197">
        <v>3.5999999999999997E-2</v>
      </c>
      <c r="E15" s="46"/>
      <c r="F15" s="24"/>
      <c r="G15" s="24"/>
      <c r="H15" s="31"/>
      <c r="I15" s="27"/>
      <c r="J15" s="25"/>
      <c r="K15" s="25"/>
      <c r="L15" s="30"/>
      <c r="M15" s="30"/>
      <c r="N15" s="30"/>
      <c r="O15" s="30"/>
      <c r="P15" s="30"/>
      <c r="Q15" s="30"/>
      <c r="R15" s="30"/>
      <c r="S15" s="30"/>
      <c r="T15" s="30"/>
    </row>
    <row r="16" spans="2:20" x14ac:dyDescent="0.15">
      <c r="B16" s="26"/>
      <c r="C16" s="196" t="s">
        <v>169</v>
      </c>
      <c r="D16" s="197">
        <v>3.7999999999999999E-2</v>
      </c>
      <c r="E16" s="46"/>
      <c r="F16" s="24"/>
      <c r="G16" s="24"/>
      <c r="H16" s="31"/>
      <c r="I16" s="27"/>
      <c r="J16" s="25"/>
      <c r="K16" s="25"/>
      <c r="L16" s="30"/>
      <c r="M16" s="30"/>
      <c r="N16" s="30"/>
      <c r="O16" s="30"/>
      <c r="P16" s="30"/>
      <c r="Q16" s="30"/>
      <c r="R16" s="30"/>
      <c r="S16" s="30"/>
      <c r="T16" s="30"/>
    </row>
    <row r="17" spans="2:20" x14ac:dyDescent="0.15">
      <c r="B17" s="26"/>
      <c r="C17" s="196" t="s">
        <v>170</v>
      </c>
      <c r="D17" s="197">
        <v>3.5999999999999997E-2</v>
      </c>
      <c r="E17" s="48"/>
      <c r="F17" s="24"/>
      <c r="G17" s="24"/>
      <c r="H17" s="31"/>
      <c r="I17" s="27"/>
      <c r="J17" s="25"/>
      <c r="K17" s="25"/>
      <c r="L17" s="30"/>
      <c r="M17" s="30"/>
      <c r="N17" s="30"/>
      <c r="O17" s="30"/>
      <c r="P17" s="30"/>
      <c r="Q17" s="30"/>
      <c r="R17" s="30"/>
      <c r="S17" s="30"/>
      <c r="T17" s="30"/>
    </row>
    <row r="18" spans="2:20" x14ac:dyDescent="0.15">
      <c r="B18" s="26"/>
      <c r="C18" s="196" t="s">
        <v>171</v>
      </c>
      <c r="D18" s="197">
        <v>3.5000000000000003E-2</v>
      </c>
      <c r="E18" s="47"/>
      <c r="F18" s="24"/>
      <c r="G18" s="24"/>
      <c r="H18" s="31"/>
      <c r="I18" s="27"/>
      <c r="J18" s="25"/>
      <c r="K18" s="25"/>
      <c r="L18" s="30"/>
      <c r="M18" s="30"/>
      <c r="N18" s="30"/>
      <c r="O18" s="30"/>
      <c r="P18" s="30"/>
      <c r="Q18" s="30"/>
      <c r="R18" s="30"/>
      <c r="S18" s="30"/>
      <c r="T18" s="30"/>
    </row>
    <row r="19" spans="2:20" x14ac:dyDescent="0.15">
      <c r="B19" s="26"/>
      <c r="C19" s="196" t="s">
        <v>172</v>
      </c>
      <c r="D19" s="197">
        <v>3.4000000000000002E-2</v>
      </c>
      <c r="E19" s="47"/>
      <c r="F19" s="24"/>
      <c r="G19" s="24"/>
      <c r="H19" s="31"/>
      <c r="I19" s="27"/>
      <c r="J19" s="25"/>
      <c r="K19" s="25"/>
      <c r="L19" s="30"/>
      <c r="M19" s="30"/>
      <c r="N19" s="30"/>
      <c r="O19" s="30"/>
      <c r="P19" s="30"/>
      <c r="Q19" s="30"/>
      <c r="R19" s="30"/>
      <c r="S19" s="30"/>
      <c r="T19" s="30"/>
    </row>
    <row r="20" spans="2:20" x14ac:dyDescent="0.15">
      <c r="B20" s="26"/>
      <c r="C20" s="196" t="s">
        <v>173</v>
      </c>
      <c r="D20" s="197">
        <v>3.3000000000000002E-2</v>
      </c>
      <c r="E20" s="46"/>
      <c r="F20" s="24"/>
      <c r="G20" s="24"/>
      <c r="H20" s="31"/>
      <c r="I20" s="27"/>
      <c r="J20" s="25"/>
      <c r="K20" s="25"/>
      <c r="L20" s="30"/>
      <c r="M20" s="30"/>
      <c r="N20" s="30"/>
      <c r="O20" s="30"/>
      <c r="P20" s="30"/>
      <c r="Q20" s="30"/>
      <c r="R20" s="30"/>
      <c r="S20" s="30"/>
      <c r="T20" s="30"/>
    </row>
    <row r="21" spans="2:20" x14ac:dyDescent="0.15">
      <c r="B21" s="26"/>
      <c r="C21" s="196" t="s">
        <v>174</v>
      </c>
      <c r="D21" s="197">
        <v>5.1999999999999998E-2</v>
      </c>
      <c r="E21" s="46"/>
      <c r="F21" s="24"/>
      <c r="G21" s="24"/>
      <c r="H21" s="31"/>
      <c r="I21" s="27"/>
      <c r="J21" s="25"/>
      <c r="K21" s="25"/>
      <c r="L21" s="30"/>
      <c r="M21" s="30"/>
      <c r="N21" s="30"/>
      <c r="O21" s="30"/>
      <c r="P21" s="30"/>
      <c r="Q21" s="30"/>
      <c r="R21" s="30"/>
      <c r="S21" s="30"/>
      <c r="T21" s="30"/>
    </row>
    <row r="22" spans="2:20" x14ac:dyDescent="0.15">
      <c r="B22" s="26"/>
      <c r="C22" s="196" t="s">
        <v>175</v>
      </c>
      <c r="D22" s="197">
        <v>5.1999999999999998E-2</v>
      </c>
      <c r="E22" s="48"/>
      <c r="F22" s="24"/>
      <c r="G22" s="24"/>
      <c r="H22" s="31"/>
      <c r="I22" s="27"/>
      <c r="J22" s="25"/>
      <c r="K22" s="25"/>
      <c r="L22" s="30"/>
      <c r="M22" s="30"/>
      <c r="N22" s="30"/>
      <c r="O22" s="30"/>
      <c r="P22" s="30"/>
      <c r="Q22" s="30"/>
      <c r="R22" s="30"/>
      <c r="S22" s="30"/>
      <c r="T22" s="30"/>
    </row>
    <row r="23" spans="2:20" x14ac:dyDescent="0.15">
      <c r="B23" s="26"/>
      <c r="C23" s="196" t="s">
        <v>176</v>
      </c>
      <c r="D23" s="197">
        <v>0.04</v>
      </c>
      <c r="E23" s="24"/>
      <c r="F23" s="24"/>
      <c r="G23" s="24"/>
      <c r="H23" s="31"/>
      <c r="I23" s="27"/>
      <c r="J23" s="25"/>
      <c r="K23" s="25"/>
      <c r="L23" s="30"/>
      <c r="M23" s="30"/>
      <c r="N23" s="30"/>
      <c r="O23" s="30"/>
      <c r="P23" s="30"/>
      <c r="Q23" s="30"/>
      <c r="R23" s="30"/>
      <c r="S23" s="30"/>
      <c r="T23" s="30"/>
    </row>
    <row r="24" spans="2:20" x14ac:dyDescent="0.15">
      <c r="B24" s="28"/>
      <c r="C24" s="196" t="s">
        <v>177</v>
      </c>
      <c r="D24" s="197">
        <v>0.04</v>
      </c>
      <c r="E24" s="24"/>
      <c r="F24" s="24"/>
      <c r="G24" s="24"/>
      <c r="H24" s="31"/>
      <c r="I24" s="27"/>
      <c r="J24" s="25"/>
      <c r="K24" s="25"/>
      <c r="L24" s="30"/>
      <c r="M24" s="30"/>
      <c r="N24" s="30"/>
      <c r="O24" s="30"/>
      <c r="P24" s="30"/>
      <c r="Q24" s="30"/>
      <c r="R24" s="30"/>
      <c r="S24" s="30"/>
      <c r="T24" s="30"/>
    </row>
    <row r="25" spans="2:20" x14ac:dyDescent="0.15">
      <c r="B25" s="44" t="s">
        <v>146</v>
      </c>
      <c r="C25" s="196" t="s">
        <v>178</v>
      </c>
      <c r="D25" s="197">
        <v>6.4000000000000001E-2</v>
      </c>
      <c r="E25" s="24"/>
      <c r="F25" s="24"/>
      <c r="G25" s="24"/>
      <c r="H25" s="31"/>
      <c r="I25" s="27"/>
      <c r="J25" s="25"/>
      <c r="K25" s="25"/>
      <c r="L25" s="30"/>
      <c r="M25" s="30"/>
      <c r="N25" s="30"/>
      <c r="O25" s="30"/>
      <c r="P25" s="30"/>
      <c r="Q25" s="30"/>
      <c r="R25" s="30"/>
      <c r="S25" s="30"/>
      <c r="T25" s="30"/>
    </row>
    <row r="26" spans="2:20" x14ac:dyDescent="0.15">
      <c r="B26" s="44"/>
      <c r="C26" s="196" t="s">
        <v>179</v>
      </c>
      <c r="D26" s="197">
        <v>3.7999999999999999E-2</v>
      </c>
      <c r="E26" s="24"/>
      <c r="F26" s="24"/>
      <c r="G26" s="24"/>
      <c r="H26" s="31"/>
      <c r="I26" s="27"/>
      <c r="J26" s="25"/>
      <c r="K26" s="25"/>
      <c r="L26" s="30"/>
      <c r="M26" s="30"/>
      <c r="N26" s="30"/>
      <c r="O26" s="30"/>
      <c r="P26" s="30"/>
      <c r="Q26" s="30"/>
      <c r="R26" s="30"/>
      <c r="S26" s="30"/>
      <c r="T26" s="30"/>
    </row>
    <row r="27" spans="2:20" x14ac:dyDescent="0.15">
      <c r="B27" s="44"/>
      <c r="C27" s="196" t="s">
        <v>180</v>
      </c>
      <c r="D27" s="197">
        <v>3.7999999999999999E-2</v>
      </c>
      <c r="E27" s="24"/>
      <c r="F27" s="24"/>
      <c r="G27" s="24"/>
      <c r="H27" s="31"/>
      <c r="I27" s="27"/>
      <c r="J27" s="25"/>
      <c r="K27" s="25"/>
      <c r="L27" s="30"/>
      <c r="M27" s="30"/>
      <c r="N27" s="30"/>
      <c r="O27" s="30"/>
      <c r="P27" s="30"/>
      <c r="Q27" s="30"/>
      <c r="R27" s="30"/>
      <c r="S27" s="30"/>
      <c r="T27" s="30"/>
    </row>
    <row r="28" spans="2:20" x14ac:dyDescent="0.15">
      <c r="B28" s="44"/>
      <c r="C28" s="196" t="s">
        <v>181</v>
      </c>
      <c r="D28" s="197">
        <v>3.5999999999999997E-2</v>
      </c>
      <c r="E28" s="24"/>
      <c r="F28" s="24"/>
      <c r="G28" s="24"/>
      <c r="H28" s="31"/>
      <c r="I28" s="27"/>
      <c r="J28" s="25"/>
      <c r="K28" s="25"/>
      <c r="L28" s="30"/>
      <c r="M28" s="30"/>
      <c r="N28" s="30"/>
      <c r="O28" s="30"/>
      <c r="P28" s="30"/>
      <c r="Q28" s="30"/>
      <c r="R28" s="30"/>
      <c r="S28" s="30"/>
      <c r="T28" s="30"/>
    </row>
    <row r="29" spans="2:20" x14ac:dyDescent="0.15">
      <c r="B29" s="44"/>
      <c r="C29" s="517" t="s">
        <v>521</v>
      </c>
      <c r="D29" s="197">
        <v>4.7E-2</v>
      </c>
      <c r="E29" s="24"/>
      <c r="F29" s="24"/>
      <c r="G29" s="24"/>
      <c r="H29" s="31"/>
      <c r="I29" s="27"/>
      <c r="J29" s="25"/>
      <c r="K29" s="25"/>
      <c r="L29" s="30"/>
      <c r="M29" s="30"/>
      <c r="N29" s="30"/>
      <c r="O29" s="30"/>
      <c r="P29" s="30"/>
      <c r="Q29" s="30"/>
      <c r="R29" s="30"/>
      <c r="S29" s="30"/>
      <c r="T29" s="30"/>
    </row>
    <row r="30" spans="2:20" x14ac:dyDescent="0.15">
      <c r="B30" s="45"/>
      <c r="C30" s="517" t="s">
        <v>522</v>
      </c>
      <c r="D30" s="197">
        <v>3.9E-2</v>
      </c>
      <c r="E30" s="24"/>
      <c r="F30" s="24"/>
      <c r="G30" s="24"/>
      <c r="H30" s="31"/>
      <c r="I30" s="27"/>
      <c r="J30" s="25"/>
      <c r="K30" s="25"/>
      <c r="L30" s="30"/>
      <c r="M30" s="30"/>
      <c r="N30" s="30"/>
      <c r="O30" s="30"/>
      <c r="P30" s="30"/>
      <c r="Q30" s="30"/>
      <c r="R30" s="30"/>
      <c r="S30" s="30"/>
      <c r="T30" s="30"/>
    </row>
    <row r="31" spans="2:20" x14ac:dyDescent="0.15">
      <c r="B31" s="44" t="s">
        <v>147</v>
      </c>
      <c r="C31" s="196" t="s">
        <v>182</v>
      </c>
      <c r="D31" s="197">
        <v>0.04</v>
      </c>
      <c r="E31" s="24"/>
      <c r="F31" s="24"/>
      <c r="G31" s="24"/>
      <c r="H31" s="31"/>
      <c r="I31" s="27"/>
      <c r="J31" s="25"/>
      <c r="K31" s="25"/>
      <c r="L31" s="30"/>
      <c r="M31" s="30"/>
      <c r="N31" s="30"/>
      <c r="O31" s="30"/>
      <c r="P31" s="30"/>
      <c r="Q31" s="30"/>
      <c r="R31" s="30"/>
      <c r="S31" s="30"/>
      <c r="T31" s="30"/>
    </row>
    <row r="32" spans="2:20" x14ac:dyDescent="0.15">
      <c r="B32" s="44"/>
      <c r="C32" s="196" t="s">
        <v>183</v>
      </c>
      <c r="D32" s="197">
        <v>0.04</v>
      </c>
      <c r="E32" s="24"/>
      <c r="F32" s="24"/>
      <c r="G32" s="24"/>
      <c r="H32" s="31"/>
      <c r="I32" s="27"/>
      <c r="J32" s="25"/>
      <c r="K32" s="25"/>
      <c r="L32" s="30"/>
      <c r="M32" s="30"/>
      <c r="N32" s="30"/>
      <c r="O32" s="30"/>
      <c r="P32" s="30"/>
      <c r="Q32" s="30"/>
      <c r="R32" s="30"/>
      <c r="S32" s="30"/>
      <c r="T32" s="30"/>
    </row>
    <row r="33" spans="2:20" x14ac:dyDescent="0.15">
      <c r="B33" s="45"/>
      <c r="C33" s="196" t="s">
        <v>184</v>
      </c>
      <c r="D33" s="197">
        <v>0.04</v>
      </c>
      <c r="E33" s="24"/>
      <c r="F33" s="24"/>
      <c r="G33" s="24"/>
      <c r="H33" s="31"/>
      <c r="I33" s="27"/>
      <c r="J33" s="25"/>
      <c r="K33" s="25"/>
      <c r="L33" s="30"/>
      <c r="M33" s="30"/>
      <c r="N33" s="30"/>
      <c r="O33" s="30"/>
      <c r="P33" s="30"/>
      <c r="Q33" s="30"/>
      <c r="R33" s="30"/>
      <c r="S33" s="30"/>
      <c r="T33" s="30"/>
    </row>
    <row r="34" spans="2:20" x14ac:dyDescent="0.15">
      <c r="B34" s="44" t="s">
        <v>148</v>
      </c>
      <c r="C34" s="196" t="s">
        <v>185</v>
      </c>
      <c r="D34" s="197">
        <v>0.04</v>
      </c>
      <c r="E34" s="24"/>
      <c r="F34" s="24"/>
      <c r="G34" s="24"/>
      <c r="H34" s="31"/>
      <c r="I34" s="27"/>
      <c r="J34" s="25"/>
      <c r="K34" s="25"/>
      <c r="L34" s="30"/>
      <c r="M34" s="30"/>
      <c r="N34" s="30"/>
      <c r="O34" s="30"/>
      <c r="P34" s="30"/>
      <c r="Q34" s="30"/>
      <c r="R34" s="30"/>
      <c r="S34" s="30"/>
      <c r="T34" s="30"/>
    </row>
    <row r="35" spans="2:20" x14ac:dyDescent="0.15">
      <c r="B35" s="44"/>
      <c r="C35" s="196" t="s">
        <v>186</v>
      </c>
      <c r="D35" s="197">
        <v>3.4000000000000002E-2</v>
      </c>
      <c r="E35" s="24"/>
      <c r="F35" s="24"/>
      <c r="G35" s="24"/>
      <c r="H35" s="31"/>
      <c r="I35" s="27"/>
      <c r="J35" s="25"/>
      <c r="K35" s="25"/>
      <c r="L35" s="30"/>
      <c r="M35" s="30"/>
      <c r="N35" s="30"/>
      <c r="O35" s="30"/>
      <c r="P35" s="30"/>
      <c r="Q35" s="30"/>
      <c r="R35" s="30"/>
      <c r="S35" s="30"/>
      <c r="T35" s="30"/>
    </row>
    <row r="36" spans="2:20" x14ac:dyDescent="0.15">
      <c r="B36" s="44"/>
      <c r="C36" s="196" t="s">
        <v>187</v>
      </c>
      <c r="D36" s="197">
        <v>2.8000000000000001E-2</v>
      </c>
      <c r="E36" s="24"/>
      <c r="F36" s="24"/>
      <c r="G36" s="24"/>
      <c r="H36" s="31"/>
      <c r="I36" s="27"/>
      <c r="J36" s="25"/>
      <c r="K36" s="25"/>
      <c r="L36" s="30"/>
      <c r="M36" s="30"/>
      <c r="N36" s="30"/>
      <c r="O36" s="30"/>
      <c r="P36" s="30"/>
      <c r="Q36" s="30"/>
      <c r="R36" s="30"/>
      <c r="S36" s="30"/>
      <c r="T36" s="30"/>
    </row>
    <row r="37" spans="2:20" x14ac:dyDescent="0.15">
      <c r="B37" s="44"/>
      <c r="C37" s="196" t="s">
        <v>188</v>
      </c>
      <c r="D37" s="197">
        <v>4.2000000000000003E-2</v>
      </c>
      <c r="E37" s="24"/>
      <c r="F37" s="24"/>
      <c r="G37" s="24"/>
      <c r="H37" s="31"/>
      <c r="I37" s="27"/>
      <c r="J37" s="25"/>
      <c r="K37" s="25"/>
      <c r="L37" s="30"/>
      <c r="M37" s="30"/>
      <c r="N37" s="30"/>
      <c r="O37" s="30"/>
      <c r="P37" s="30"/>
      <c r="Q37" s="30"/>
      <c r="R37" s="30"/>
      <c r="S37" s="30"/>
      <c r="T37" s="30"/>
    </row>
    <row r="38" spans="2:20" x14ac:dyDescent="0.15">
      <c r="B38" s="44"/>
      <c r="C38" s="196" t="s">
        <v>189</v>
      </c>
      <c r="D38" s="197">
        <v>3.7999999999999999E-2</v>
      </c>
      <c r="E38" s="24"/>
      <c r="F38" s="24"/>
      <c r="G38" s="24"/>
      <c r="H38" s="31"/>
      <c r="I38" s="27"/>
      <c r="J38" s="25"/>
      <c r="K38" s="25"/>
      <c r="L38" s="30"/>
      <c r="M38" s="30"/>
      <c r="N38" s="30"/>
      <c r="O38" s="30"/>
      <c r="P38" s="30"/>
      <c r="Q38" s="30"/>
      <c r="R38" s="30"/>
      <c r="S38" s="30"/>
      <c r="T38" s="30"/>
    </row>
    <row r="39" spans="2:20" x14ac:dyDescent="0.15">
      <c r="B39" s="44"/>
      <c r="C39" s="196" t="s">
        <v>190</v>
      </c>
      <c r="D39" s="197">
        <v>3.4000000000000002E-2</v>
      </c>
      <c r="E39" s="24"/>
      <c r="F39" s="24"/>
      <c r="G39" s="24"/>
      <c r="H39" s="31"/>
      <c r="I39" s="27"/>
      <c r="J39" s="25"/>
      <c r="K39" s="25"/>
      <c r="L39" s="30"/>
      <c r="M39" s="30"/>
      <c r="N39" s="30"/>
      <c r="O39" s="30"/>
      <c r="P39" s="30"/>
      <c r="Q39" s="30"/>
      <c r="R39" s="30"/>
      <c r="S39" s="30"/>
      <c r="T39" s="30"/>
    </row>
    <row r="40" spans="2:20" x14ac:dyDescent="0.15">
      <c r="B40" s="44"/>
      <c r="C40" s="196" t="s">
        <v>191</v>
      </c>
      <c r="D40" s="197">
        <v>3.5999999999999997E-2</v>
      </c>
      <c r="E40" s="24"/>
      <c r="F40" s="24"/>
      <c r="G40" s="24"/>
      <c r="H40" s="31"/>
      <c r="I40" s="27"/>
      <c r="J40" s="25"/>
      <c r="K40" s="25"/>
      <c r="L40" s="30"/>
      <c r="M40" s="30"/>
      <c r="N40" s="30"/>
      <c r="O40" s="30"/>
      <c r="P40" s="30"/>
      <c r="Q40" s="30"/>
      <c r="R40" s="30"/>
      <c r="S40" s="30"/>
      <c r="T40" s="30"/>
    </row>
    <row r="41" spans="2:20" x14ac:dyDescent="0.15">
      <c r="B41" s="44"/>
      <c r="C41" s="196" t="s">
        <v>192</v>
      </c>
      <c r="D41" s="197">
        <v>3.6999999999999998E-2</v>
      </c>
      <c r="E41" s="24"/>
      <c r="F41" s="24"/>
      <c r="G41" s="24"/>
      <c r="H41" s="31"/>
      <c r="I41" s="27"/>
      <c r="J41" s="25"/>
      <c r="K41" s="25"/>
      <c r="L41" s="30"/>
      <c r="M41" s="30"/>
      <c r="N41" s="30"/>
      <c r="O41" s="30"/>
      <c r="P41" s="30"/>
      <c r="Q41" s="30"/>
      <c r="R41" s="30"/>
      <c r="S41" s="30"/>
      <c r="T41" s="30"/>
    </row>
    <row r="42" spans="2:20" x14ac:dyDescent="0.15">
      <c r="B42" s="44"/>
      <c r="C42" s="196" t="s">
        <v>193</v>
      </c>
      <c r="D42" s="197">
        <v>0.04</v>
      </c>
      <c r="E42" s="24"/>
      <c r="F42" s="24"/>
      <c r="G42" s="24"/>
      <c r="H42" s="31"/>
      <c r="I42" s="27"/>
      <c r="J42" s="25"/>
      <c r="K42" s="25"/>
      <c r="L42" s="30"/>
      <c r="M42" s="30"/>
      <c r="N42" s="30"/>
      <c r="O42" s="30"/>
      <c r="P42" s="30"/>
      <c r="Q42" s="30"/>
      <c r="R42" s="30"/>
      <c r="S42" s="30"/>
      <c r="T42" s="30"/>
    </row>
    <row r="43" spans="2:20" x14ac:dyDescent="0.15">
      <c r="B43" s="45"/>
      <c r="C43" s="196" t="s">
        <v>194</v>
      </c>
      <c r="D43" s="197">
        <v>4.2999999999999997E-2</v>
      </c>
      <c r="E43" s="24"/>
      <c r="F43" s="24"/>
      <c r="G43" s="24"/>
      <c r="H43" s="31"/>
      <c r="I43" s="27"/>
      <c r="J43" s="25"/>
      <c r="K43" s="25"/>
      <c r="L43" s="30"/>
      <c r="M43" s="30"/>
      <c r="N43" s="30"/>
      <c r="O43" s="30"/>
      <c r="P43" s="30"/>
      <c r="Q43" s="30"/>
      <c r="R43" s="30"/>
      <c r="S43" s="30"/>
      <c r="T43" s="30"/>
    </row>
    <row r="44" spans="2:20" x14ac:dyDescent="0.15">
      <c r="B44" s="44" t="s">
        <v>149</v>
      </c>
      <c r="C44" s="196" t="s">
        <v>195</v>
      </c>
      <c r="D44" s="197">
        <v>2.3E-2</v>
      </c>
      <c r="E44" s="24"/>
      <c r="F44" s="24"/>
      <c r="G44" s="24"/>
      <c r="H44" s="31"/>
      <c r="I44" s="27"/>
      <c r="J44" s="25"/>
      <c r="K44" s="25"/>
      <c r="L44" s="30"/>
      <c r="M44" s="30"/>
      <c r="N44" s="30"/>
      <c r="O44" s="30"/>
      <c r="P44" s="30"/>
      <c r="Q44" s="30"/>
      <c r="R44" s="30"/>
      <c r="S44" s="30"/>
      <c r="T44" s="30"/>
    </row>
    <row r="45" spans="2:20" x14ac:dyDescent="0.15">
      <c r="B45" s="45"/>
      <c r="C45" s="198" t="s">
        <v>196</v>
      </c>
      <c r="D45" s="197">
        <v>2.4E-2</v>
      </c>
      <c r="E45" s="24"/>
      <c r="F45" s="24"/>
      <c r="G45" s="24"/>
      <c r="H45" s="31"/>
      <c r="I45" s="27"/>
      <c r="J45" s="25"/>
      <c r="K45" s="25"/>
      <c r="L45" s="30"/>
      <c r="M45" s="30"/>
      <c r="N45" s="30"/>
      <c r="O45" s="30"/>
      <c r="P45" s="30"/>
      <c r="Q45" s="30"/>
      <c r="R45" s="30"/>
      <c r="S45" s="30"/>
      <c r="T45" s="30"/>
    </row>
    <row r="46" spans="2:20" x14ac:dyDescent="0.15">
      <c r="B46" s="44" t="s">
        <v>150</v>
      </c>
      <c r="C46" s="198" t="s">
        <v>197</v>
      </c>
      <c r="D46" s="197">
        <v>2.1999999999999999E-2</v>
      </c>
      <c r="E46" s="24"/>
      <c r="F46" s="24"/>
      <c r="G46" s="24"/>
      <c r="H46" s="31"/>
      <c r="I46" s="27"/>
      <c r="J46" s="25"/>
      <c r="K46" s="25"/>
      <c r="L46" s="30"/>
      <c r="M46" s="30"/>
      <c r="N46" s="30"/>
      <c r="O46" s="30"/>
      <c r="P46" s="30"/>
      <c r="Q46" s="30"/>
      <c r="R46" s="30"/>
      <c r="S46" s="30"/>
      <c r="T46" s="30"/>
    </row>
    <row r="47" spans="2:20" x14ac:dyDescent="0.15">
      <c r="B47" s="28"/>
      <c r="C47" s="198" t="s">
        <v>198</v>
      </c>
      <c r="D47" s="197">
        <v>2.1999999999999999E-2</v>
      </c>
      <c r="E47" s="24"/>
      <c r="F47" s="24"/>
      <c r="G47" s="24"/>
      <c r="H47" s="31"/>
      <c r="I47" s="27"/>
      <c r="J47" s="25"/>
      <c r="K47" s="25"/>
      <c r="L47" s="30"/>
      <c r="M47" s="30"/>
      <c r="N47" s="30"/>
      <c r="O47" s="30"/>
      <c r="P47" s="30"/>
      <c r="Q47" s="30"/>
      <c r="R47" s="30"/>
      <c r="S47" s="30"/>
      <c r="T47" s="30"/>
    </row>
  </sheetData>
  <sheetProtection sheet="1" selectLockedCells="1"/>
  <mergeCells count="1">
    <mergeCell ref="H1:K2"/>
  </mergeCells>
  <phoneticPr fontId="15"/>
  <pageMargins left="0.39370078740157483" right="0.39370078740157483" top="0.39370078740157483" bottom="0.59055118110236227" header="0.31496062992125984" footer="0.31496062992125984"/>
  <pageSetup paperSize="9" fitToHeight="5" orientation="portrait" r:id="rId1"/>
  <headerFooter scaleWithDoc="0"/>
  <rowBreaks count="2" manualBreakCount="2">
    <brk id="8" min="1" max="10" man="1"/>
    <brk id="9"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入力例（外皮）</vt:lpstr>
      <vt:lpstr>入力例（設備）仕様規定用</vt:lpstr>
      <vt:lpstr>入力例（設備） 性能規定用</vt:lpstr>
      <vt:lpstr>（非表示）窓・ドア一覧</vt:lpstr>
      <vt:lpstr>仕様書（外皮）</vt:lpstr>
      <vt:lpstr>仕様書（設備）仕様規定用</vt:lpstr>
      <vt:lpstr>仕様書（設備） 性能規定用</vt:lpstr>
      <vt:lpstr>仕様書（太陽光発電）</vt:lpstr>
      <vt:lpstr>仕様書（オール電化)</vt:lpstr>
      <vt:lpstr>断熱材一覧(1)</vt:lpstr>
      <vt:lpstr>断熱材一覧(2)</vt:lpstr>
      <vt:lpstr>'仕様書（オール電化)'!Print_Area</vt:lpstr>
      <vt:lpstr>'仕様書（外皮）'!Print_Area</vt:lpstr>
      <vt:lpstr>'仕様書（設備） 性能規定用'!Print_Area</vt:lpstr>
      <vt:lpstr>'仕様書（設備）仕様規定用'!Print_Area</vt:lpstr>
      <vt:lpstr>'仕様書（太陽光発電）'!Print_Area</vt:lpstr>
      <vt:lpstr>'断熱材一覧(1)'!Print_Area</vt:lpstr>
      <vt:lpstr>'断熱材一覧(2)'!Print_Area</vt:lpstr>
      <vt:lpstr>'入力例（外皮）'!Print_Area</vt:lpstr>
      <vt:lpstr>'入力例（設備） 性能規定用'!Print_Area</vt:lpstr>
      <vt:lpstr>'入力例（設備）仕様規定用'!Print_Area</vt:lpstr>
      <vt:lpstr>'断熱材一覧(1)'!Print_Titles</vt:lpstr>
      <vt:lpstr>'断熱材一覧(2)'!Print_Titles</vt:lpstr>
      <vt:lpstr>基準未選択</vt:lpstr>
      <vt:lpstr>窓基準値</vt:lpstr>
      <vt:lpstr>窓仕様</vt:lpstr>
      <vt:lpstr>窓仕様規定</vt:lpstr>
      <vt:lpstr>窓性能</vt:lpstr>
      <vt:lpstr>窓性能規定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ハウスプラス住宅保証株式会社</dc:creator>
  <cp:lastModifiedBy>高橋 優子</cp:lastModifiedBy>
  <cp:lastPrinted>2024-09-21T04:43:12Z</cp:lastPrinted>
  <dcterms:created xsi:type="dcterms:W3CDTF">2009-06-10T23:54:33Z</dcterms:created>
  <dcterms:modified xsi:type="dcterms:W3CDTF">2025-03-21T11:28:20Z</dcterms:modified>
</cp:coreProperties>
</file>